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printerSettings/printerSettings6.bin" ContentType="application/vnd.openxmlformats-officedocument.spreadsheetml.printerSettings"/>
  <Override PartName="/xl/drawings/drawing6.xml" ContentType="application/vnd.openxmlformats-officedocument.drawing+xml"/>
  <Override PartName="/xl/printerSettings/printerSettings7.bin" ContentType="application/vnd.openxmlformats-officedocument.spreadsheetml.printerSettings"/>
  <Override PartName="/xl/drawings/drawing7.xml" ContentType="application/vnd.openxmlformats-officedocument.drawing+xml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0.xml" ContentType="application/vnd.openxmlformats-officedocument.drawing+xml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drawings/drawing11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2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3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4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wbag-my.sharepoint.com/personal/tatiana_gasparova_wienerberger_com1/Documents/Gašparko - zdieľaná/Produktové oddelenie/Katalógy a cenníky aktualizácia/2026 katalógy a cenníky/"/>
    </mc:Choice>
  </mc:AlternateContent>
  <xr:revisionPtr revIDLastSave="4296" documentId="8_{D36BA830-971E-40F7-8F6A-28679DB7AD07}" xr6:coauthVersionLast="47" xr6:coauthVersionMax="47" xr10:uidLastSave="{322193BA-B686-460E-B54D-BEC99C814490}"/>
  <bookViews>
    <workbookView xWindow="-108" yWindow="-108" windowWidth="23256" windowHeight="12456" tabRatio="916" xr2:uid="{EFA2C9B5-03FD-4F8D-AA1D-FC6578C69F3A}"/>
  </bookViews>
  <sheets>
    <sheet name="MASTER Excel" sheetId="20" r:id="rId1"/>
    <sheet name="Contiton 9" sheetId="1" r:id="rId2"/>
    <sheet name="Contiton 12" sheetId="3" r:id="rId3"/>
    <sheet name="Contiton 16" sheetId="4" r:id="rId4"/>
    <sheet name="Renoton 14" sheetId="5" r:id="rId5"/>
    <sheet name="Twiston 9" sheetId="6" r:id="rId6"/>
    <sheet name="Sensaton 11" sheetId="7" r:id="rId7"/>
    <sheet name="Rumba" sheetId="8" r:id="rId8"/>
    <sheet name="Planoton 9" sheetId="9" r:id="rId9"/>
    <sheet name="Planoton 11" sheetId="10" r:id="rId10"/>
    <sheet name="Veneton 14" sheetId="11" r:id="rId11"/>
    <sheet name="V9" sheetId="12" r:id="rId12"/>
    <sheet name="Steinbruck" sheetId="13" r:id="rId13"/>
    <sheet name="K. šindel" sheetId="14" r:id="rId14"/>
    <sheet name="D. Bobrovka h" sheetId="15" r:id="rId15"/>
    <sheet name="D.Bobrovka" sheetId="17" r:id="rId16"/>
    <sheet name="Bobrovka" sheetId="16" r:id="rId17"/>
    <sheet name="X-Tile" sheetId="18" r:id="rId18"/>
    <sheet name="X-Frame" sheetId="21" r:id="rId19"/>
    <sheet name="Príslušenstvo" sheetId="19" r:id="rId20"/>
  </sheets>
  <definedNames>
    <definedName name="_xlnm._FilterDatabase" localSheetId="0" hidden="1">'MASTER Excel'!$A$3:$G$927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  <c r="I41" i="1"/>
  <c r="E3" i="21"/>
  <c r="K13" i="16"/>
  <c r="J13" i="16"/>
  <c r="G37" i="19"/>
  <c r="G38" i="19"/>
  <c r="G39" i="19"/>
  <c r="G36" i="19"/>
  <c r="R30" i="19"/>
  <c r="R31" i="19"/>
  <c r="R32" i="19"/>
  <c r="S11" i="19"/>
  <c r="R45" i="19" l="1"/>
  <c r="G44" i="9" l="1"/>
  <c r="J20" i="9"/>
  <c r="K20" i="9"/>
  <c r="J18" i="9"/>
  <c r="J15" i="9"/>
  <c r="K15" i="9"/>
  <c r="J16" i="9"/>
  <c r="K16" i="9"/>
  <c r="J17" i="9"/>
  <c r="K17" i="9"/>
  <c r="K18" i="9"/>
  <c r="K15" i="8"/>
  <c r="K16" i="8"/>
  <c r="K17" i="8"/>
  <c r="K18" i="8"/>
  <c r="K19" i="8"/>
  <c r="K20" i="8"/>
  <c r="K14" i="8"/>
  <c r="J15" i="8"/>
  <c r="J16" i="8"/>
  <c r="J17" i="8"/>
  <c r="J18" i="8"/>
  <c r="J19" i="8"/>
  <c r="J20" i="8"/>
  <c r="J14" i="8"/>
  <c r="R44" i="19"/>
  <c r="G14" i="19"/>
  <c r="H53" i="3"/>
  <c r="G65" i="19"/>
  <c r="G66" i="19"/>
  <c r="G67" i="19"/>
  <c r="G68" i="19"/>
  <c r="G69" i="19"/>
  <c r="G70" i="19"/>
  <c r="G71" i="19"/>
  <c r="G64" i="19"/>
  <c r="G60" i="19"/>
  <c r="R26" i="19"/>
  <c r="G54" i="19"/>
  <c r="G55" i="19"/>
  <c r="G53" i="19"/>
  <c r="R17" i="19"/>
  <c r="R18" i="19"/>
  <c r="R19" i="19"/>
  <c r="R20" i="19"/>
  <c r="R21" i="19"/>
  <c r="R22" i="19"/>
  <c r="R16" i="19"/>
  <c r="H44" i="19"/>
  <c r="H45" i="19"/>
  <c r="H46" i="19"/>
  <c r="H47" i="19"/>
  <c r="H48" i="19"/>
  <c r="H49" i="19"/>
  <c r="H43" i="19"/>
  <c r="S10" i="19"/>
  <c r="R43" i="19"/>
  <c r="R41" i="19"/>
  <c r="R42" i="19"/>
  <c r="R40" i="19"/>
  <c r="R37" i="19"/>
  <c r="R38" i="19"/>
  <c r="R39" i="19"/>
  <c r="R36" i="19"/>
  <c r="Q5" i="19"/>
  <c r="Q6" i="19"/>
  <c r="Q4" i="19"/>
  <c r="G21" i="19"/>
  <c r="G22" i="19"/>
  <c r="G23" i="19"/>
  <c r="G24" i="19"/>
  <c r="G26" i="19"/>
  <c r="G27" i="19"/>
  <c r="G28" i="19"/>
  <c r="G29" i="19"/>
  <c r="G30" i="19"/>
  <c r="G31" i="19"/>
  <c r="G20" i="19"/>
  <c r="G11" i="19"/>
  <c r="G12" i="19"/>
  <c r="G10" i="19"/>
  <c r="G9" i="19"/>
  <c r="G5" i="19"/>
  <c r="G6" i="19"/>
  <c r="G7" i="19"/>
  <c r="G8" i="19"/>
  <c r="G13" i="19"/>
  <c r="G4" i="19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29" i="16"/>
  <c r="K19" i="16"/>
  <c r="K20" i="16"/>
  <c r="K21" i="16"/>
  <c r="K22" i="16"/>
  <c r="K23" i="16"/>
  <c r="K24" i="16"/>
  <c r="K25" i="16"/>
  <c r="K18" i="16"/>
  <c r="J19" i="16"/>
  <c r="J20" i="16"/>
  <c r="J21" i="16"/>
  <c r="J22" i="16"/>
  <c r="J23" i="16"/>
  <c r="J24" i="16"/>
  <c r="J25" i="16"/>
  <c r="J18" i="16"/>
  <c r="K7" i="16"/>
  <c r="K8" i="16"/>
  <c r="K9" i="16"/>
  <c r="K10" i="16"/>
  <c r="K11" i="16"/>
  <c r="K12" i="16"/>
  <c r="K6" i="16"/>
  <c r="K5" i="16" s="1"/>
  <c r="J7" i="16"/>
  <c r="J8" i="16"/>
  <c r="J9" i="16"/>
  <c r="J10" i="16"/>
  <c r="J11" i="16"/>
  <c r="J12" i="16"/>
  <c r="J6" i="16"/>
  <c r="J5" i="16" s="1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29" i="17"/>
  <c r="K19" i="17"/>
  <c r="K20" i="17"/>
  <c r="K21" i="17"/>
  <c r="K22" i="17"/>
  <c r="K23" i="17"/>
  <c r="K24" i="17"/>
  <c r="K25" i="17"/>
  <c r="K18" i="17"/>
  <c r="J19" i="17"/>
  <c r="J20" i="17"/>
  <c r="J21" i="17"/>
  <c r="J22" i="17"/>
  <c r="J23" i="17"/>
  <c r="J24" i="17"/>
  <c r="J25" i="17"/>
  <c r="J18" i="17"/>
  <c r="K7" i="17"/>
  <c r="K8" i="17"/>
  <c r="K9" i="17"/>
  <c r="K10" i="17"/>
  <c r="K11" i="17"/>
  <c r="K12" i="17"/>
  <c r="K13" i="17"/>
  <c r="K6" i="17"/>
  <c r="K5" i="17" s="1"/>
  <c r="J7" i="17"/>
  <c r="J8" i="17"/>
  <c r="J9" i="17"/>
  <c r="J10" i="17"/>
  <c r="J11" i="17"/>
  <c r="J12" i="17"/>
  <c r="J13" i="17"/>
  <c r="J6" i="17"/>
  <c r="J5" i="17" s="1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35" i="15"/>
  <c r="K25" i="15"/>
  <c r="K26" i="15"/>
  <c r="K27" i="15"/>
  <c r="K28" i="15"/>
  <c r="K29" i="15"/>
  <c r="K30" i="15"/>
  <c r="K31" i="15"/>
  <c r="K24" i="15"/>
  <c r="J25" i="15"/>
  <c r="J26" i="15"/>
  <c r="J27" i="15"/>
  <c r="J28" i="15"/>
  <c r="J29" i="15"/>
  <c r="J30" i="15"/>
  <c r="J31" i="15"/>
  <c r="J24" i="15"/>
  <c r="K16" i="15"/>
  <c r="K17" i="15"/>
  <c r="K18" i="15"/>
  <c r="K19" i="15"/>
  <c r="K15" i="15"/>
  <c r="K7" i="15"/>
  <c r="K8" i="15"/>
  <c r="K9" i="15"/>
  <c r="K10" i="15"/>
  <c r="K11" i="15"/>
  <c r="K12" i="15"/>
  <c r="K13" i="15"/>
  <c r="K6" i="15"/>
  <c r="K5" i="15" s="1"/>
  <c r="J7" i="15"/>
  <c r="J8" i="15"/>
  <c r="J9" i="15"/>
  <c r="J10" i="15"/>
  <c r="J11" i="15"/>
  <c r="J12" i="15"/>
  <c r="J13" i="15"/>
  <c r="J15" i="15"/>
  <c r="J16" i="15"/>
  <c r="J17" i="15"/>
  <c r="J18" i="15"/>
  <c r="J19" i="15"/>
  <c r="J6" i="15"/>
  <c r="J5" i="15" s="1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26" i="14"/>
  <c r="I16" i="14"/>
  <c r="I17" i="14"/>
  <c r="I18" i="14"/>
  <c r="I19" i="14"/>
  <c r="I20" i="14"/>
  <c r="I21" i="14"/>
  <c r="I22" i="14"/>
  <c r="I15" i="14"/>
  <c r="I8" i="14"/>
  <c r="I9" i="14"/>
  <c r="I7" i="14"/>
  <c r="I6" i="14" s="1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26" i="13"/>
  <c r="K16" i="13"/>
  <c r="K17" i="13"/>
  <c r="K18" i="13"/>
  <c r="K19" i="13"/>
  <c r="K20" i="13"/>
  <c r="K21" i="13"/>
  <c r="K22" i="13"/>
  <c r="K15" i="13"/>
  <c r="J16" i="13"/>
  <c r="J17" i="13"/>
  <c r="J18" i="13"/>
  <c r="J19" i="13"/>
  <c r="J20" i="13"/>
  <c r="J21" i="13"/>
  <c r="J22" i="13"/>
  <c r="J15" i="13"/>
  <c r="K7" i="13"/>
  <c r="K8" i="13"/>
  <c r="K9" i="13"/>
  <c r="K10" i="13"/>
  <c r="K6" i="13"/>
  <c r="K5" i="13" s="1"/>
  <c r="J7" i="13"/>
  <c r="J8" i="13"/>
  <c r="J9" i="13"/>
  <c r="J10" i="13"/>
  <c r="J6" i="13"/>
  <c r="J5" i="13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20" i="12"/>
  <c r="K12" i="12"/>
  <c r="K13" i="12"/>
  <c r="K14" i="12"/>
  <c r="K15" i="12"/>
  <c r="K16" i="12"/>
  <c r="K11" i="12"/>
  <c r="K6" i="12"/>
  <c r="K7" i="12"/>
  <c r="K8" i="12"/>
  <c r="K5" i="12"/>
  <c r="K4" i="12" s="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33" i="11"/>
  <c r="I21" i="11"/>
  <c r="I22" i="11"/>
  <c r="I23" i="11"/>
  <c r="I24" i="11"/>
  <c r="I25" i="11"/>
  <c r="I26" i="11"/>
  <c r="I27" i="11"/>
  <c r="I28" i="11"/>
  <c r="I20" i="11"/>
  <c r="I7" i="11"/>
  <c r="I8" i="11"/>
  <c r="I9" i="11"/>
  <c r="I10" i="11"/>
  <c r="I11" i="11"/>
  <c r="I12" i="11"/>
  <c r="I13" i="11"/>
  <c r="I14" i="11"/>
  <c r="I6" i="11"/>
  <c r="I5" i="11" s="1"/>
  <c r="H46" i="10"/>
  <c r="H45" i="10"/>
  <c r="H44" i="10"/>
  <c r="H43" i="10"/>
  <c r="H42" i="10"/>
  <c r="H40" i="10"/>
  <c r="H29" i="10"/>
  <c r="H30" i="10"/>
  <c r="H31" i="10"/>
  <c r="H32" i="10"/>
  <c r="H33" i="10"/>
  <c r="H34" i="10"/>
  <c r="H35" i="10"/>
  <c r="H36" i="10"/>
  <c r="H37" i="10"/>
  <c r="H38" i="10"/>
  <c r="H28" i="10"/>
  <c r="M16" i="10"/>
  <c r="M17" i="10"/>
  <c r="M18" i="10"/>
  <c r="M19" i="10"/>
  <c r="M20" i="10"/>
  <c r="M21" i="10"/>
  <c r="M22" i="10"/>
  <c r="M23" i="10"/>
  <c r="M15" i="10"/>
  <c r="L16" i="10"/>
  <c r="L17" i="10"/>
  <c r="L18" i="10"/>
  <c r="L19" i="10"/>
  <c r="L20" i="10"/>
  <c r="L21" i="10"/>
  <c r="L22" i="10"/>
  <c r="L23" i="10"/>
  <c r="L15" i="10"/>
  <c r="M7" i="10"/>
  <c r="M8" i="10"/>
  <c r="M9" i="10"/>
  <c r="M10" i="10"/>
  <c r="M6" i="10"/>
  <c r="M5" i="10" s="1"/>
  <c r="L7" i="10"/>
  <c r="L8" i="10"/>
  <c r="L9" i="10"/>
  <c r="L10" i="10"/>
  <c r="L6" i="10"/>
  <c r="L5" i="10" s="1"/>
  <c r="K16" i="10"/>
  <c r="K17" i="10"/>
  <c r="K18" i="10"/>
  <c r="K19" i="10"/>
  <c r="K20" i="10"/>
  <c r="K21" i="10"/>
  <c r="K22" i="10"/>
  <c r="K23" i="10"/>
  <c r="K15" i="10"/>
  <c r="K7" i="10"/>
  <c r="K8" i="10"/>
  <c r="K9" i="10"/>
  <c r="K10" i="10"/>
  <c r="K6" i="10"/>
  <c r="K5" i="10" s="1"/>
  <c r="G43" i="9"/>
  <c r="G34" i="9"/>
  <c r="G33" i="9"/>
  <c r="G32" i="9"/>
  <c r="G28" i="9"/>
  <c r="G29" i="9"/>
  <c r="G30" i="9"/>
  <c r="G31" i="9"/>
  <c r="G27" i="9"/>
  <c r="J19" i="9"/>
  <c r="K19" i="9"/>
  <c r="K7" i="9"/>
  <c r="K8" i="9"/>
  <c r="K9" i="9"/>
  <c r="K10" i="9"/>
  <c r="K6" i="9"/>
  <c r="K5" i="9" s="1"/>
  <c r="J7" i="9"/>
  <c r="J8" i="9"/>
  <c r="J9" i="9"/>
  <c r="J10" i="9"/>
  <c r="J6" i="9"/>
  <c r="J5" i="9" s="1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25" i="8"/>
  <c r="K7" i="8"/>
  <c r="K8" i="8"/>
  <c r="K9" i="8"/>
  <c r="M20" i="7"/>
  <c r="M21" i="7"/>
  <c r="M22" i="7"/>
  <c r="M23" i="7"/>
  <c r="M24" i="7"/>
  <c r="M25" i="7"/>
  <c r="M26" i="7"/>
  <c r="M27" i="7"/>
  <c r="H52" i="7"/>
  <c r="H51" i="7"/>
  <c r="H50" i="7"/>
  <c r="H49" i="7"/>
  <c r="H48" i="7"/>
  <c r="H47" i="7"/>
  <c r="H45" i="7"/>
  <c r="H32" i="7"/>
  <c r="H33" i="7"/>
  <c r="H34" i="7"/>
  <c r="H35" i="7"/>
  <c r="H36" i="7"/>
  <c r="H37" i="7"/>
  <c r="H38" i="7"/>
  <c r="H39" i="7"/>
  <c r="H40" i="7"/>
  <c r="H41" i="7"/>
  <c r="H42" i="7"/>
  <c r="H43" i="7"/>
  <c r="H31" i="7"/>
  <c r="L8" i="7"/>
  <c r="L9" i="7"/>
  <c r="L10" i="7"/>
  <c r="L11" i="7"/>
  <c r="L12" i="7"/>
  <c r="L13" i="7"/>
  <c r="L7" i="7"/>
  <c r="L6" i="7" s="1"/>
  <c r="K7" i="7"/>
  <c r="K6" i="7" s="1"/>
  <c r="K6" i="8"/>
  <c r="K5" i="8" s="1"/>
  <c r="J7" i="8"/>
  <c r="J8" i="8"/>
  <c r="J9" i="8"/>
  <c r="J6" i="8"/>
  <c r="J5" i="8" s="1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M19" i="7"/>
  <c r="L20" i="7"/>
  <c r="L21" i="7"/>
  <c r="L22" i="7"/>
  <c r="L23" i="7"/>
  <c r="L24" i="7"/>
  <c r="L25" i="7"/>
  <c r="L26" i="7"/>
  <c r="L27" i="7"/>
  <c r="L19" i="7"/>
  <c r="K20" i="7"/>
  <c r="K21" i="7"/>
  <c r="K22" i="7"/>
  <c r="K23" i="7"/>
  <c r="K24" i="7"/>
  <c r="K25" i="7"/>
  <c r="K26" i="7"/>
  <c r="K27" i="7"/>
  <c r="K19" i="7"/>
  <c r="M8" i="7"/>
  <c r="M9" i="7"/>
  <c r="M10" i="7"/>
  <c r="M11" i="7"/>
  <c r="M12" i="7"/>
  <c r="M13" i="7"/>
  <c r="M7" i="7"/>
  <c r="M6" i="7" s="1"/>
  <c r="K8" i="7"/>
  <c r="K9" i="7"/>
  <c r="K10" i="7"/>
  <c r="K11" i="7"/>
  <c r="K12" i="7"/>
  <c r="K13" i="7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28" i="6"/>
  <c r="K17" i="6"/>
  <c r="K18" i="6"/>
  <c r="K19" i="6"/>
  <c r="K20" i="6"/>
  <c r="K21" i="6"/>
  <c r="K22" i="6"/>
  <c r="K23" i="6"/>
  <c r="K16" i="6"/>
  <c r="J17" i="6"/>
  <c r="J18" i="6"/>
  <c r="J19" i="6"/>
  <c r="J20" i="6"/>
  <c r="J21" i="6"/>
  <c r="J22" i="6"/>
  <c r="J23" i="6"/>
  <c r="J16" i="6"/>
  <c r="K8" i="6"/>
  <c r="K9" i="6"/>
  <c r="K10" i="6"/>
  <c r="K11" i="6"/>
  <c r="K7" i="6"/>
  <c r="K6" i="6" s="1"/>
  <c r="J8" i="6"/>
  <c r="J9" i="6"/>
  <c r="J10" i="6"/>
  <c r="J11" i="6"/>
  <c r="J7" i="6"/>
  <c r="J6" i="6" s="1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31" i="5"/>
  <c r="K9" i="5"/>
  <c r="K11" i="5"/>
  <c r="K12" i="5"/>
  <c r="K13" i="5"/>
  <c r="K18" i="5"/>
  <c r="K19" i="5"/>
  <c r="K20" i="5"/>
  <c r="K21" i="5"/>
  <c r="K22" i="5"/>
  <c r="K23" i="5"/>
  <c r="K24" i="5"/>
  <c r="K25" i="5"/>
  <c r="K26" i="5"/>
  <c r="K7" i="5"/>
  <c r="K6" i="5" s="1"/>
  <c r="J19" i="5"/>
  <c r="J20" i="5"/>
  <c r="J21" i="5"/>
  <c r="J22" i="5"/>
  <c r="J23" i="5"/>
  <c r="J24" i="5"/>
  <c r="J25" i="5"/>
  <c r="J26" i="5"/>
  <c r="J18" i="5"/>
  <c r="J10" i="5"/>
  <c r="J12" i="5"/>
  <c r="J13" i="5"/>
  <c r="J8" i="5"/>
  <c r="J7" i="5"/>
  <c r="J6" i="5" s="1"/>
  <c r="G27" i="4"/>
  <c r="K16" i="4"/>
  <c r="K17" i="4"/>
  <c r="K18" i="4"/>
  <c r="K19" i="4"/>
  <c r="K20" i="4"/>
  <c r="K21" i="4"/>
  <c r="K22" i="4"/>
  <c r="K15" i="4"/>
  <c r="J16" i="4"/>
  <c r="J17" i="4"/>
  <c r="J18" i="4"/>
  <c r="J19" i="4"/>
  <c r="J20" i="4"/>
  <c r="J21" i="4"/>
  <c r="J22" i="4"/>
  <c r="J15" i="4"/>
  <c r="K8" i="4"/>
  <c r="K9" i="4"/>
  <c r="K10" i="4"/>
  <c r="K7" i="4"/>
  <c r="K6" i="4" s="1"/>
  <c r="J8" i="4"/>
  <c r="J9" i="4"/>
  <c r="J10" i="4"/>
  <c r="J7" i="4"/>
  <c r="J6" i="4" s="1"/>
  <c r="H44" i="3"/>
  <c r="H46" i="3"/>
  <c r="H33" i="3"/>
  <c r="H34" i="3"/>
  <c r="H35" i="3"/>
  <c r="H36" i="3"/>
  <c r="H37" i="3"/>
  <c r="H38" i="3"/>
  <c r="H39" i="3"/>
  <c r="H40" i="3"/>
  <c r="H41" i="3"/>
  <c r="H42" i="3"/>
  <c r="H43" i="3"/>
  <c r="H45" i="3"/>
  <c r="H47" i="3"/>
  <c r="H48" i="3"/>
  <c r="H49" i="3"/>
  <c r="H50" i="3"/>
  <c r="H51" i="3"/>
  <c r="H52" i="3"/>
  <c r="H32" i="3"/>
  <c r="N20" i="3"/>
  <c r="N21" i="3"/>
  <c r="N22" i="3"/>
  <c r="N23" i="3"/>
  <c r="N24" i="3"/>
  <c r="N25" i="3"/>
  <c r="N26" i="3"/>
  <c r="N27" i="3"/>
  <c r="N19" i="3"/>
  <c r="M20" i="3"/>
  <c r="M21" i="3"/>
  <c r="M22" i="3"/>
  <c r="M23" i="3"/>
  <c r="M24" i="3"/>
  <c r="M25" i="3"/>
  <c r="M26" i="3"/>
  <c r="M27" i="3"/>
  <c r="M19" i="3"/>
  <c r="N8" i="3"/>
  <c r="N9" i="3"/>
  <c r="N10" i="3"/>
  <c r="N11" i="3"/>
  <c r="N12" i="3"/>
  <c r="N13" i="3"/>
  <c r="N14" i="3"/>
  <c r="N7" i="3"/>
  <c r="N6" i="3" s="1"/>
  <c r="M8" i="3"/>
  <c r="M9" i="3"/>
  <c r="M10" i="3"/>
  <c r="M7" i="3"/>
  <c r="M6" i="3" s="1"/>
  <c r="L20" i="3"/>
  <c r="L21" i="3"/>
  <c r="L22" i="3"/>
  <c r="L23" i="3"/>
  <c r="L24" i="3"/>
  <c r="L25" i="3"/>
  <c r="L26" i="3"/>
  <c r="L27" i="3"/>
  <c r="L19" i="3"/>
  <c r="L8" i="3"/>
  <c r="L9" i="3"/>
  <c r="L10" i="3"/>
  <c r="L11" i="3"/>
  <c r="L12" i="3"/>
  <c r="L13" i="3"/>
  <c r="L14" i="3"/>
  <c r="L7" i="3"/>
  <c r="L6" i="3" s="1"/>
  <c r="K20" i="3"/>
  <c r="K21" i="3"/>
  <c r="K22" i="3"/>
  <c r="K23" i="3"/>
  <c r="K24" i="3"/>
  <c r="K25" i="3"/>
  <c r="K26" i="3"/>
  <c r="K27" i="3"/>
  <c r="K19" i="3"/>
  <c r="K8" i="3"/>
  <c r="K9" i="3"/>
  <c r="K10" i="3"/>
  <c r="K11" i="3"/>
  <c r="K12" i="3"/>
  <c r="K13" i="3"/>
  <c r="K14" i="3"/>
  <c r="K7" i="3"/>
  <c r="K6" i="3" s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28" i="1"/>
  <c r="K17" i="1"/>
  <c r="K18" i="1"/>
  <c r="K19" i="1"/>
  <c r="K20" i="1"/>
  <c r="K21" i="1"/>
  <c r="K22" i="1"/>
  <c r="K23" i="1"/>
  <c r="K16" i="1"/>
  <c r="J23" i="1"/>
  <c r="J22" i="1"/>
  <c r="J21" i="1"/>
  <c r="J20" i="1"/>
  <c r="J19" i="1"/>
  <c r="J18" i="1"/>
  <c r="J17" i="1"/>
  <c r="J16" i="1"/>
  <c r="K9" i="1"/>
  <c r="K10" i="1"/>
  <c r="K11" i="1"/>
  <c r="K8" i="1"/>
  <c r="K6" i="1" s="1"/>
  <c r="J9" i="1"/>
  <c r="J10" i="1"/>
  <c r="J11" i="1"/>
  <c r="J8" i="1"/>
  <c r="J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Terezia Szokeova</author>
  </authors>
  <commentList>
    <comment ref="J13" authorId="0" shapeId="0" xr:uid="{17EA29C9-42F2-4052-AAA2-A89C07583772}">
      <text>
        <r>
          <rPr>
            <sz val="11"/>
            <color theme="1"/>
            <rFont val="Open Sans"/>
            <family val="2"/>
            <charset val="238"/>
            <scheme val="minor"/>
          </rPr>
          <t>Terezia Szokeova:
bez  VLookup</t>
        </r>
      </text>
    </comment>
    <comment ref="K13" authorId="0" shapeId="0" xr:uid="{0F80C2A3-E697-4C72-B289-B511CFDDD832}">
      <text>
        <r>
          <rPr>
            <sz val="11"/>
            <color theme="1"/>
            <rFont val="Open Sans"/>
            <family val="2"/>
            <charset val="238"/>
            <scheme val="minor"/>
          </rPr>
          <t>Terezia Szokeova:
bez Vlook up</t>
        </r>
      </text>
    </comment>
  </commentList>
</comments>
</file>

<file path=xl/sharedStrings.xml><?xml version="1.0" encoding="utf-8"?>
<sst xmlns="http://schemas.openxmlformats.org/spreadsheetml/2006/main" count="3264" uniqueCount="1308">
  <si>
    <r>
      <rPr>
        <b/>
        <sz val="24"/>
        <color rgb="FFE04648"/>
        <rFont val="Open Sans"/>
        <family val="2"/>
        <charset val="238"/>
      </rPr>
      <t>Cenníkové ceny</t>
    </r>
    <r>
      <rPr>
        <sz val="24"/>
        <color rgb="FFE04648"/>
        <rFont val="Open Sans"/>
        <family val="2"/>
        <charset val="238"/>
      </rPr>
      <t xml:space="preserve"> </t>
    </r>
    <r>
      <rPr>
        <b/>
        <sz val="24"/>
        <color rgb="FFE04648"/>
        <rFont val="Open Sans"/>
        <family val="2"/>
        <charset val="238"/>
      </rPr>
      <t>platné</t>
    </r>
    <r>
      <rPr>
        <sz val="24"/>
        <color rgb="FFE04648"/>
        <rFont val="Open Sans"/>
        <family val="2"/>
        <charset val="238"/>
      </rPr>
      <t xml:space="preserve"> </t>
    </r>
    <r>
      <rPr>
        <b/>
        <sz val="24"/>
        <color rgb="FFE04648"/>
        <rFont val="Open Sans"/>
        <family val="2"/>
        <charset val="238"/>
      </rPr>
      <t>od 15.01.2026</t>
    </r>
  </si>
  <si>
    <t>CENA od 15.1.2026
(bez DPH)</t>
  </si>
  <si>
    <t>ARTIKLOVÉ ČÍSLO</t>
  </si>
  <si>
    <t>PRODUKT</t>
  </si>
  <si>
    <t>MJ</t>
  </si>
  <si>
    <r>
      <t>ks/m</t>
    </r>
    <r>
      <rPr>
        <b/>
        <vertAlign val="superscript"/>
        <sz val="12"/>
        <color theme="0"/>
        <rFont val="Open Sans"/>
        <family val="2"/>
        <charset val="238"/>
        <scheme val="minor"/>
      </rPr>
      <t>2</t>
    </r>
  </si>
  <si>
    <t>€/MJ</t>
  </si>
  <si>
    <t>POZNÁMKA</t>
  </si>
  <si>
    <t>Contiton 16 základná Slovinsko engoba červená</t>
  </si>
  <si>
    <t>ks</t>
  </si>
  <si>
    <t>Contiton 16 základná Slovinsko engoba čierna</t>
  </si>
  <si>
    <t>Contiton 16 základná Slovinsko engoba hnedá</t>
  </si>
  <si>
    <t>Contiton 16 základná engoba medenohnedá</t>
  </si>
  <si>
    <t>Contiton 16 okrajová ľavá Slovinsko prírodná</t>
  </si>
  <si>
    <t>Contiton 16 okrajová ľavá Slovinsko engoba červená</t>
  </si>
  <si>
    <t>Contiton 16 okrajová ľavá Slovinsko engoba medenohnedá</t>
  </si>
  <si>
    <t>Contiton 16 okrajová ľavá Slovinsko engoba hnedá</t>
  </si>
  <si>
    <t>Contiton 16 okrajová ľavá Slovinsko engoba čierna</t>
  </si>
  <si>
    <t>Contiton 16 okrajová pravá Slovinsko prírodná</t>
  </si>
  <si>
    <t>Contiton 16 okrajová pravá Slovinsko engoba červená</t>
  </si>
  <si>
    <t>Contiton 16 okrajová pravá Slovinsko engoba medenohnedá</t>
  </si>
  <si>
    <t>Contiton 16 okrajová pravá Slovinsko engoba hnedá</t>
  </si>
  <si>
    <t>Contiton 16 okrajová pravá Slovinsko engoba čierna</t>
  </si>
  <si>
    <t>Contiton 16 základná Slovinsko prírodná</t>
  </si>
  <si>
    <t>Contiton 16, Steinbruck anténny komplet Slovinsko prírodná</t>
  </si>
  <si>
    <t>Contiton 16, Steinbruck anténny komplet Slovinsko engoba červená</t>
  </si>
  <si>
    <t>Contiton 16, Steinbruck anténny komplet Slovinsko engoba medenohnedá</t>
  </si>
  <si>
    <t>Contiton 16, Steinbruck anténny komplet Slovinsko engoba hnedá</t>
  </si>
  <si>
    <t>Contiton 16, Stienbruck anténny komplet Slovinsko engoba antik</t>
  </si>
  <si>
    <t>Contiton 16, Steinbruck, Keramický šindel anténny komplet engoba čierna</t>
  </si>
  <si>
    <t>Contiton 16, Steinbruck odvetrávací komplet Slovinsko prírodná</t>
  </si>
  <si>
    <t>Contiton 16, Steinbruck odvetrávací komplet Slovinsko engoba červená</t>
  </si>
  <si>
    <t>Contiton 16, Steinbruck odvetrávací komplet Slovinsko engoba medenohnedá</t>
  </si>
  <si>
    <t>Contiton 16, Steinbruck odvetrávací komplet Slovinsko engoba hnedá</t>
  </si>
  <si>
    <t>Contiton 16, Stienbruck odvetrávací komplet Slovinsko engoba antik</t>
  </si>
  <si>
    <t>Contiton 16, Steinbruck, Planoton 18, Keramický šindel odvetrávací kompl</t>
  </si>
  <si>
    <t>Contiton 16, Steinbruck solárny komplet prírodný</t>
  </si>
  <si>
    <t>Contiton 16, Steinbruck, Keramický šindel solárny komplet engoba čierna</t>
  </si>
  <si>
    <t>Steinbruck solárny komplet engoba antik</t>
  </si>
  <si>
    <t>Contiton 16, Steinbruck solárny komplet engoba červená</t>
  </si>
  <si>
    <t>Contiton 16, Steinbruck / Drážková Bobrovka hladká rovný rez vetracia Sl</t>
  </si>
  <si>
    <t>Contiton 16, Steinbruck, Drážková Bobrovka hladká rovný rez vetracia Slo</t>
  </si>
  <si>
    <t>Steinbruck / Drážková Bobrovka hladká rovný rez vetracia engoba antik</t>
  </si>
  <si>
    <t>Renoton 14 / Traditon 14 anténny komplet prírodná</t>
  </si>
  <si>
    <t>Renoton 14 / Traditon 14 anténny komplet engoba červená</t>
  </si>
  <si>
    <t>Renoton 14 základná Hranice engoba červená</t>
  </si>
  <si>
    <t>Renoton 14 / Traditon 14 odvetrávací komplet prírodná</t>
  </si>
  <si>
    <t>Renoton 14 / Traditon 14 odvetrávací komplet engoba červená</t>
  </si>
  <si>
    <t>Renoton 14 okrajová ľavá Hranice prírodná</t>
  </si>
  <si>
    <t>Renoton 14 okrajová ľavá Hranice engoba červená</t>
  </si>
  <si>
    <t>Renoton 14 okrajová pravá Hranice prírodná</t>
  </si>
  <si>
    <t>Renoton 14 okrajová pravá Hranice engoba červená</t>
  </si>
  <si>
    <t>Renoton 14 polovičná Hranice prírodná</t>
  </si>
  <si>
    <t>Renoton 14 polovičná Hranice engoba červená</t>
  </si>
  <si>
    <t>Renoton 14 základná Hranice prírodná</t>
  </si>
  <si>
    <t>Renoton 14 / Traditon 14 solárny komplet prírodná</t>
  </si>
  <si>
    <t>Renoton 14 / Traditon 14 solárny komplet engoba červená</t>
  </si>
  <si>
    <t>Renoton 14 / Traditon 14 vetracia Hranice prírodná</t>
  </si>
  <si>
    <t>Renoton 14 / Traditon 14 vetracia Hranice engoba červená</t>
  </si>
  <si>
    <t>Sensaton 11 anténny komplet prírodná</t>
  </si>
  <si>
    <t>Sensaton 11 anténny komplet engoba červená</t>
  </si>
  <si>
    <t>Sensaton 11 anténny komplet engoba hnedá</t>
  </si>
  <si>
    <t>Sensaton 11 anténny komplet glazúra višňová</t>
  </si>
  <si>
    <t>Sensaton 11 anténny komplet glazúra čierna</t>
  </si>
  <si>
    <t>Sensaton 11 anténny komplet glazúra hnedá</t>
  </si>
  <si>
    <t>Sensaton 11 anténny komplet engoba grafitovo-čierna</t>
  </si>
  <si>
    <t>Sensaton 11 základná engoba červená</t>
  </si>
  <si>
    <t>Sensaton 11 základná engoba grafitovo-čierna</t>
  </si>
  <si>
    <t>Sensaton 11 základná engoba hnedá</t>
  </si>
  <si>
    <t>Sensaton 11 základná glazúra čierna</t>
  </si>
  <si>
    <t>Sensaton 11 základná glazúra hnedá</t>
  </si>
  <si>
    <t>Sensaton 11 základná glazúra višňová</t>
  </si>
  <si>
    <t>Sensaton 11 hrebeňová okrajová ľavá prírodná</t>
  </si>
  <si>
    <t>Sensaton 11 hrebeňová okrajová ľavá engoba červená</t>
  </si>
  <si>
    <t>Sensaton 11 hrebeňová okrajová ľavá engoba hnedá</t>
  </si>
  <si>
    <t>Sensaton 11 hrebeňová okrajová ľavá glazúra višňová</t>
  </si>
  <si>
    <t>Sensaton 11 hrebeňová okrajová ľavá glazúra čierna</t>
  </si>
  <si>
    <t>Sensaton 11 hrebeňová okrajová ľavá glazúra hnedá</t>
  </si>
  <si>
    <t>Sensaton 11 hrebeňová okrajová ľavá engoba grafitovo-čierna</t>
  </si>
  <si>
    <t>Sensaton 11 hrebeňová okrajová pravá prírodná</t>
  </si>
  <si>
    <t>Sensaton 11 hrebeňová okrajová pravá engoba červená</t>
  </si>
  <si>
    <t>Sensaton 11 hrebeňová okrajová pravá engoba hnedá</t>
  </si>
  <si>
    <t>Sensaton 11 hrebeňová okrajová pravá glazúra višňová</t>
  </si>
  <si>
    <t>Sensaton 11 hrebeňová okrajová pravá glazúra čierna</t>
  </si>
  <si>
    <t>Sensaton 11 hrebeňová okrajová pravá glazúra hnedá</t>
  </si>
  <si>
    <t>Sensaton 11 hrebeňová okrajová pravá engoba grafitovo-čierna</t>
  </si>
  <si>
    <t>Sensaton 11 hrebeňová prírodná</t>
  </si>
  <si>
    <t>Sensaton 11 hrebeňová engoba červená</t>
  </si>
  <si>
    <t>Sensaton 11 hrebeňová engoba hnedá</t>
  </si>
  <si>
    <t>Sensaton 11 hrebeňová glazúra višňová</t>
  </si>
  <si>
    <t>Sensaton 11 hrebeňová glazúra čierna</t>
  </si>
  <si>
    <t>Sensaton 11 hrebeňová glazúra hnedá</t>
  </si>
  <si>
    <t>Sensaton 11 hrebeňová engoba grafitovo-čierna</t>
  </si>
  <si>
    <t>Sensaton 11 odvetrávací komplet prírodná</t>
  </si>
  <si>
    <t>Sensaton 11 odvetrávací komplet engoba červená</t>
  </si>
  <si>
    <t>Sensaton 11 odvetrávací komplet engoba hnedá</t>
  </si>
  <si>
    <t>Sensaton 11 odvetrávací komplet glazúra višňová</t>
  </si>
  <si>
    <t>Sensaton 11 odvetrávací komplet glazúra čierna</t>
  </si>
  <si>
    <t>Sensaton 11 odvetrávací komplet glazúra hnedá</t>
  </si>
  <si>
    <t>Sensaton 11 odvetrávací komplet engoba grafitovo-čierna</t>
  </si>
  <si>
    <t>Sensaton 11 okrajová ľavá prírodná</t>
  </si>
  <si>
    <t>Sensaton 11 okrajová ľavá engoba červená</t>
  </si>
  <si>
    <t>Sensaton 11 okrajová ľavá engoba hnedá</t>
  </si>
  <si>
    <t>Sensaton 11 okrajová ľavá glazúra višňová</t>
  </si>
  <si>
    <t>Sensaton 11 okrajová ľavá glazúra čierna</t>
  </si>
  <si>
    <t>Sensaton 11 okrajová ľavá glazúra hnedá</t>
  </si>
  <si>
    <t>Sensaton 11 okrajová ľavá engoba grafitovo-čierna</t>
  </si>
  <si>
    <t>Sensaton 11 okrajová pravá prírodná</t>
  </si>
  <si>
    <t>Sensaton 11 okrajová pravá engoba červená</t>
  </si>
  <si>
    <t>Sensaton 11 okrajová pravá engoba hnedá</t>
  </si>
  <si>
    <t>Sensaton 11 okrajová pravá glazúra višňová</t>
  </si>
  <si>
    <t>Sensaton 11 okrajová pravá glazúra čierna</t>
  </si>
  <si>
    <t>Sensaton 11 okrajová pravá glazúra hnedá</t>
  </si>
  <si>
    <t>Sensaton 11 okrajová pravá engoba grafitovo-čierna</t>
  </si>
  <si>
    <t>Sensaton 11 základná prírodná</t>
  </si>
  <si>
    <t>Sensaton 11 solárny komplet prírodná</t>
  </si>
  <si>
    <t>Sensaton 11 solárny komplet engoba červená</t>
  </si>
  <si>
    <t>Sensaton 11 solárny komplet engoba hnedá</t>
  </si>
  <si>
    <t>Sensaton 11 solárny komplet glazúra višňová</t>
  </si>
  <si>
    <t>Sensaton 11 solárny komplet glazúra čierna</t>
  </si>
  <si>
    <t>Sensaton 11 solárny komplet glazúra hnedá</t>
  </si>
  <si>
    <t>Sensaton 11 solárny komplet engoba grafitovo-čierna</t>
  </si>
  <si>
    <t>Sensaton 11 vetracia prírodná</t>
  </si>
  <si>
    <t>Sensaton 11 vetracia engoba červená</t>
  </si>
  <si>
    <t>Sensaton 11 vetracia engoba hnedá</t>
  </si>
  <si>
    <t>Sensaton 11 vetracia glazúra višňová</t>
  </si>
  <si>
    <t>Sensaton 11 vetracia glazúra čierna</t>
  </si>
  <si>
    <t>Sensaton 11 vetracia glazúra hnedá</t>
  </si>
  <si>
    <t>Sensaton 11 vetracia engoba grafitovo-čierna</t>
  </si>
  <si>
    <t>Contiton 12 posuvná anténny komplet prírodný</t>
  </si>
  <si>
    <t>Contiton 12 posuvná anténny komplet engoba medenohnedá</t>
  </si>
  <si>
    <t>Contiton 12 posuvná anténny komplet engoba čierna</t>
  </si>
  <si>
    <t>Contiton 12 posuvná anténny komplet engoba tmavohnedá</t>
  </si>
  <si>
    <t>Contiton 12 posuvná anténny komplet engoba sivá</t>
  </si>
  <si>
    <t>Contiton 12 posuvná anténny komplet glazúra gaštanovohnedá</t>
  </si>
  <si>
    <t>Contiton 12 posuvná anténny komplet glazúra bridlicovočierna</t>
  </si>
  <si>
    <t>Contiton 12 posuvná anténny komplet glazúra čierna</t>
  </si>
  <si>
    <t>Contiton 12 posuvná anténny komplet glazúra natur</t>
  </si>
  <si>
    <t>Contiton 12 posuvná základná engoba čierna</t>
  </si>
  <si>
    <t>Contiton 12 posuvná základná engoba medenohnedá</t>
  </si>
  <si>
    <t>Contiton 12 posuvná základná engoba sivá</t>
  </si>
  <si>
    <t>Contiton 12 posuvná základná engoba tmavohnedá</t>
  </si>
  <si>
    <t>Contiton 12 posuvná základná glazúra bridlicovočierna</t>
  </si>
  <si>
    <t>Contiton 12 posuvná základná glazúra čierna</t>
  </si>
  <si>
    <t>Contiton 12 posuvná základná glazúra gaštanovohnedá</t>
  </si>
  <si>
    <t>Contiton 12 posuvná základná glazúra natur</t>
  </si>
  <si>
    <t>Contiton 12 posuvná odvetrávací komplet prírodný</t>
  </si>
  <si>
    <t>Contiton 12 posuvná odvetrávací komplet engoba medenohnedá</t>
  </si>
  <si>
    <t>Contiton 12 posuvná odvetrávací komplet engoba čierna</t>
  </si>
  <si>
    <t>Contiton 12 posuvná odvetrávací komplet engoba tmavohnedá</t>
  </si>
  <si>
    <t>Contiton 12 posuvná odvetrávací komplet engoba sivá</t>
  </si>
  <si>
    <t>Contiton 12 posuvná odvetrávací komplet glazúra gaštanovohnedá</t>
  </si>
  <si>
    <t>Contiton 12 posuvná odvetrávací komplet glazúra bridlicovočierna</t>
  </si>
  <si>
    <t>Contiton 12 posuvná odvetrávací komplet glazúra čierna</t>
  </si>
  <si>
    <t>Contiton 12 posuvná odvetrávací komplet glazúra natur</t>
  </si>
  <si>
    <t>Contiton 12 posuvná okrajová ľavá prírodná</t>
  </si>
  <si>
    <t>Contiton 12 posuvná okrajová ľavá engoba medenohnedá</t>
  </si>
  <si>
    <t>Contiton 12 posuvná okrajová ľavá engoba čierna</t>
  </si>
  <si>
    <t>Contiton 12 posuvná okrajová ľavá engoba tmavohnedá</t>
  </si>
  <si>
    <t>Contiton 12 posuvná okrajová ľavá engoba sivá</t>
  </si>
  <si>
    <t>Contiton 12 posuvná okrajová ľavá glazúra gaštanovohnedá</t>
  </si>
  <si>
    <t>Contiton 12 posuvná okrajová ľavá glazúra bridlicovočierna</t>
  </si>
  <si>
    <t>Contiton 12 posuvná okrajová ľavá glazúra čierna</t>
  </si>
  <si>
    <t>Contiton 12 posuvná okrajová ľavá glazúra natur</t>
  </si>
  <si>
    <t>Contiton 12 posuvná okrajová pravá prírodná</t>
  </si>
  <si>
    <t>Contiton 12 posuvná okrajová pravá engoba medenohnedá</t>
  </si>
  <si>
    <t>Contiton 12 posuvná okrajová pravá engoba čierna</t>
  </si>
  <si>
    <t>Contiton 12 posuvná okrajová pravá engoba tmavohnedá</t>
  </si>
  <si>
    <t>Contiton 12 posuvná okrajová pravá engoba sivá</t>
  </si>
  <si>
    <t>Contiton 12 posuvná okrajová pravá glazúra gaštanovohnedá</t>
  </si>
  <si>
    <t>Contiton 12 posuvná okrajová pravá glazúra bridlicovočierna</t>
  </si>
  <si>
    <t>Contiton 12 posuvná okrajová pravá glazúra čierna</t>
  </si>
  <si>
    <t>Contiton 12 posuvná okrajová pravá glazúra natur</t>
  </si>
  <si>
    <t>Contiton 12 posuvná základná prírodná</t>
  </si>
  <si>
    <t>Contiton 12 posuvná protisnehová prírodná</t>
  </si>
  <si>
    <t>Contiton 12 posuvná protisnehová engoba medenohnedá</t>
  </si>
  <si>
    <t>Contiton 12 posuvná protisnehová engoba čierna</t>
  </si>
  <si>
    <t>Contiton 12 posuvná protisnehová engoba tmavohnedá</t>
  </si>
  <si>
    <t>Contiton 12 posuvná protisnehová glazúra gaštanovohnedá</t>
  </si>
  <si>
    <t>Contiton 12 posuvná protisnehová glazúra bridlicovočierna</t>
  </si>
  <si>
    <t>Contiton 12 posuvná protisnehová glazúra čierna</t>
  </si>
  <si>
    <t>Contiton 12 posuvná protisnehová glazúra natur</t>
  </si>
  <si>
    <t>Contiton 12 posuvná pultová okrajová ľavá prírodná</t>
  </si>
  <si>
    <t>Contiton 12 posuvná pultová okrajová ľavá engoba medenohnedá</t>
  </si>
  <si>
    <t>Contiton 12 posuvná pultová okrajová ľavá engoba čierna</t>
  </si>
  <si>
    <t>Contiton 12 posuvná pultová okrajová ľavá engoba tmavohnedá</t>
  </si>
  <si>
    <t>Contiton 12 posuvná pultová okrajová ľavá glazúra gaštanovohnedá</t>
  </si>
  <si>
    <t>Contiton 12 posuvná pultová okrajová ľavá glazúra bridlicovočierna</t>
  </si>
  <si>
    <t>Contiton 12 posuvná pultová okrajová ľavá glazúra čierna</t>
  </si>
  <si>
    <t>Contiton 12 posuvná pultová okrajová ľavá glazúra natur</t>
  </si>
  <si>
    <t>Contiton 12 posuvná pultová okrajová pravá prírodná</t>
  </si>
  <si>
    <t>Contiton 12 posuvná pultová okrajová pravá engoba medenohnedá</t>
  </si>
  <si>
    <t>Contiton 12 posuvná pultová okrajová pravá engoba čierna</t>
  </si>
  <si>
    <t>Contiton 12 posuvná pultová okrajová pravá engoba tmavohnedá</t>
  </si>
  <si>
    <t>Contiton 12 posuvná pultová okrajová pravá glazúra gaštanovohnedá</t>
  </si>
  <si>
    <t>Contiton 12 posuvná pultová okrajová pravá glazúra bridlicovočierna</t>
  </si>
  <si>
    <t>Contiton 12 posuvná pultová okrajová pravá glazúra čierna</t>
  </si>
  <si>
    <t>Contiton 12 posuvná pultová okrajová pravá glazúra natur</t>
  </si>
  <si>
    <t>Contiton 12 posuvná pultová prírodná</t>
  </si>
  <si>
    <t>Contiton 12 posuvná pultová engoba medenohnedá</t>
  </si>
  <si>
    <t>Contiton 12 posuvná pultová engoba čierna</t>
  </si>
  <si>
    <t>Contiton 12 posuvná pultová engoba tmavohnedá</t>
  </si>
  <si>
    <t>Contiton 12 posuvná pultová glazúra gaštanovohnedá</t>
  </si>
  <si>
    <t>Contiton 12 posuvná pultová glazúra bridlicovočierna</t>
  </si>
  <si>
    <t>Contiton 12 posuvná pultová glazúra čierna</t>
  </si>
  <si>
    <t>Contiton 12 posuvná pultová glazúra natur</t>
  </si>
  <si>
    <t>Contiton 12 posuvná solárny komplet prírodná</t>
  </si>
  <si>
    <t>Contiton 12 posuvná solárny komplet engoba medenohnedá</t>
  </si>
  <si>
    <t>Contiton 12 posuvná solárny komplet engoba čierna</t>
  </si>
  <si>
    <t>Contiton 12 posuvná solárny komplet engoba tmavohnedá</t>
  </si>
  <si>
    <t>Contiton 12 posuvná solárny komplet engoba sivá</t>
  </si>
  <si>
    <t>Contiton 12 posuvná solárny komplet glazúra gaštanovohnedá</t>
  </si>
  <si>
    <t>Contiton 12 posuvná solárny komplet glazúra bridlicovočierna</t>
  </si>
  <si>
    <t>Contiton 12 posuvná solárny komplet glazúra čierna</t>
  </si>
  <si>
    <t>Contiton 12 posuvná solárny komplet glazúra natur</t>
  </si>
  <si>
    <t>Contiton 12 posuvná vetracia prírodná</t>
  </si>
  <si>
    <t>Contiton 12 posuvná vetracia engoba medenohnedá</t>
  </si>
  <si>
    <t>Contiton 12 posuvná vetracia engoba čierna</t>
  </si>
  <si>
    <t>Contiton 12 posuvná vetracia engoba tmavohnedá</t>
  </si>
  <si>
    <t>Contiton 12 posuvná vetracia engoba sivá</t>
  </si>
  <si>
    <t>Contiton 12 posuvná vetracia glazúra gaštanovohnedá</t>
  </si>
  <si>
    <t>Contiton 12 posuvná vetracia glazúra bridlicovočierna</t>
  </si>
  <si>
    <t>Contiton 12 posuvná vetracia glazúra čierna</t>
  </si>
  <si>
    <t>Contiton 12 posuvná vetracia glazúra natur</t>
  </si>
  <si>
    <t>Contiton 9 anténny komplet terakota</t>
  </si>
  <si>
    <t>Contiton 9 anténny komplet engoba hnedá</t>
  </si>
  <si>
    <t>Contiton 9 anténny komplet engoba medenohnedá</t>
  </si>
  <si>
    <t>Contiton 9 anténny komplet engoba čierna</t>
  </si>
  <si>
    <t>Contiton 9 základná engoba čierna</t>
  </si>
  <si>
    <t>Contiton 9 základná engoba hnedá</t>
  </si>
  <si>
    <t>Contiton 9 základná engoba medenohnedá</t>
  </si>
  <si>
    <t>Contiton 9 odvetrávací komplet terakota</t>
  </si>
  <si>
    <t>Contiton 9 odvetrávací komplet engoba hnedá</t>
  </si>
  <si>
    <t>Contiton 9 odvetrávací komplet engoba medenohnedá</t>
  </si>
  <si>
    <t>Contiton 9 odvetrávací komplet engoba čierna</t>
  </si>
  <si>
    <t>Contiton 9 okrajová ľavá terakota</t>
  </si>
  <si>
    <t>Contiton 9 okrajová ľavá engoba hnedá</t>
  </si>
  <si>
    <t>Contiton 9 okrajová ľavá engoba medenohnedá</t>
  </si>
  <si>
    <t>Contiton 9 okrajová ľavá engoba čierna</t>
  </si>
  <si>
    <t>Contiton 9 okrajová pravá terakota</t>
  </si>
  <si>
    <t>Contiton 9 okrajová pravá engoba hnedá</t>
  </si>
  <si>
    <t>Contiton 9 okrajová pravá engoba medenohnedá</t>
  </si>
  <si>
    <t>Contiton 9 okrajová pravá engoba čierna</t>
  </si>
  <si>
    <t>Contiton 9 základná terakota</t>
  </si>
  <si>
    <t>Contiton 9 vetracia terakota</t>
  </si>
  <si>
    <t>Contiton 9 vetracia engoba hnedá</t>
  </si>
  <si>
    <t>Contiton 9 vetracia engoba medenohnedá</t>
  </si>
  <si>
    <t>Contiton 9 vetracia engoba čierna</t>
  </si>
  <si>
    <t>Twiston 9 anténny komplet terakota</t>
  </si>
  <si>
    <t>Twiston 9 anténny komplet engoba medenohnedá</t>
  </si>
  <si>
    <t>Twiston 9 anténny komplet engoba hnedá</t>
  </si>
  <si>
    <t>Twiston 9 anténny komplet engoba čierna</t>
  </si>
  <si>
    <t>Twiston 9 základná engoba čierna</t>
  </si>
  <si>
    <t>Twiston 9 základná engoba hnedá</t>
  </si>
  <si>
    <t>Twiston 9 základná engoba medenohnedá</t>
  </si>
  <si>
    <t>Twiston 9 odvetrávací komplet terakota</t>
  </si>
  <si>
    <t>Twiston 9 odvetrávací komplet engoba medenohnedá</t>
  </si>
  <si>
    <t>Twiston 9 odvetrávací komplet engoba hnedá</t>
  </si>
  <si>
    <t>Twiston 9 odvetrávací komplet engoba čierna</t>
  </si>
  <si>
    <t>Twiston 9 okrajová ľavá terakota</t>
  </si>
  <si>
    <t>Twiston 9 okrajová ľavá engoba medenohnedá</t>
  </si>
  <si>
    <t>Twiston 9 okrajová ľavá engoba hnedá</t>
  </si>
  <si>
    <t>Twiston 9 okrajová ľavá engoba čierna</t>
  </si>
  <si>
    <t>Twiston 9 okrajová pravá terakota</t>
  </si>
  <si>
    <t>Twiston 9 okrajová pravá engoba medenohnedá</t>
  </si>
  <si>
    <t>Twiston 9 okrajová pravá engoba hnedá</t>
  </si>
  <si>
    <t>Twiston 9 okrajová pravá engoba čierna</t>
  </si>
  <si>
    <t>Twiston 9 polovičná engoba hnedá</t>
  </si>
  <si>
    <t>Twiston 9 polovičná engoba medenohnedá</t>
  </si>
  <si>
    <t>Twiston 9 polovičná engoba čierna</t>
  </si>
  <si>
    <t>Twiston 9 polovičná terakota</t>
  </si>
  <si>
    <t>Twiston 9 základná terakota</t>
  </si>
  <si>
    <t>Twiston 9 vetracia terakota</t>
  </si>
  <si>
    <t>Twiston 9 vetracia engoba medenohnedá</t>
  </si>
  <si>
    <t>Twiston 9 vetracia engoba hnedá</t>
  </si>
  <si>
    <t>Twiston 9 vetracia engoba čierna</t>
  </si>
  <si>
    <t>Planoton 11 anténny komplet prírodná</t>
  </si>
  <si>
    <t>Planoton 11 anténny komplet engoba červená</t>
  </si>
  <si>
    <t>Planoton 11 anténny komplet engoba hnedá</t>
  </si>
  <si>
    <t>Planoton 11 anténny komplet glazúra čierna</t>
  </si>
  <si>
    <t>Planoton 11 anténny komplet engoba grafitovo-čierna</t>
  </si>
  <si>
    <t>Planoton 11 základná engoba červená</t>
  </si>
  <si>
    <t>Planoton 11 základná engoba grafitovo-čierna</t>
  </si>
  <si>
    <t>Planoton 11 základná engoba hnedá</t>
  </si>
  <si>
    <t>Planoton 11 základná glazúra čierna</t>
  </si>
  <si>
    <t>Planoton 11 odvetrávací komplet prírodná</t>
  </si>
  <si>
    <t>Planoton 11 odvetrávací komplet engoba červená</t>
  </si>
  <si>
    <t>Planoton 11 odvetrávací komplet engoba hnedá</t>
  </si>
  <si>
    <t>Planoton 11 odvetrávací komplet glazúra čierna</t>
  </si>
  <si>
    <t>Planoton 11 odvetrávací komplet engoba grafitovo-čierna</t>
  </si>
  <si>
    <t>Planoton 11 okrajová ľavá prírodná</t>
  </si>
  <si>
    <t>Planoton 11 okrajová ľavá engoba červená</t>
  </si>
  <si>
    <t>Planoton 11 okrajová ľavá engoba hnedá</t>
  </si>
  <si>
    <t>Planoton 11 okrajová ľavá glazúra čierna</t>
  </si>
  <si>
    <t>Planoton 11 okrajová ľavá engoba grafitovo-čierna</t>
  </si>
  <si>
    <t>Planoton 11 okrajová pravá prírodná</t>
  </si>
  <si>
    <t>Planoton 11 okrajová pravá engoba červená</t>
  </si>
  <si>
    <t>Planoton 11 okrajová pravá engoba hnedá</t>
  </si>
  <si>
    <t>Planoton 11 okrajová pravá glazúra čierna</t>
  </si>
  <si>
    <t>Planoton 11 okrajová pravá engoba grafitovo-čierna</t>
  </si>
  <si>
    <t>Planoton 11 polovičná prírodná</t>
  </si>
  <si>
    <t>Planoton 11 polovičná engoba červená</t>
  </si>
  <si>
    <t>Planoton 11 polovičná engoba hnedá</t>
  </si>
  <si>
    <t>Planoton 11 polovičná glazúra čierna</t>
  </si>
  <si>
    <t>Planoton 11 polovičná engoba grafitovo-čierna</t>
  </si>
  <si>
    <t>Planoton 11 základná prírodná</t>
  </si>
  <si>
    <t>Planoton 11 solárny komplet prírodná</t>
  </si>
  <si>
    <t>Planoton 11 solárny komplet engoba červená</t>
  </si>
  <si>
    <t>Planoton 11 solárny komplet engoba hnedá</t>
  </si>
  <si>
    <t>Planoton 11 solárny komplet glazúra čierna</t>
  </si>
  <si>
    <t>Planoton 11 solárny komplet engoba grafitovo-čierna</t>
  </si>
  <si>
    <t>Planoton 11 vetracia prírodná</t>
  </si>
  <si>
    <t>Planoton 11 vetracia engoba červená</t>
  </si>
  <si>
    <t>Planoton 11 vetracia engoba hnedá</t>
  </si>
  <si>
    <t>Planoton 11 vetracia glazúra čierna</t>
  </si>
  <si>
    <t>Planoton 11 vetracia engoba grafitovo-čierna</t>
  </si>
  <si>
    <t>Veneton 14 anténny komplet engoba bronz</t>
  </si>
  <si>
    <t>Veneton 14 anténny komplet engoba patina</t>
  </si>
  <si>
    <t>Veneton 14 anténny komplet engoba piesková antik</t>
  </si>
  <si>
    <t>Veneton 14 základná engoba bronz</t>
  </si>
  <si>
    <t>Veneton 14 základná engoba patina</t>
  </si>
  <si>
    <t>Veneton 14 základná engoba piesková antik</t>
  </si>
  <si>
    <t>Veneton 14 hrebeňová okrajová ľavá engoba bronz</t>
  </si>
  <si>
    <t>Veneton 14 hrebeňová okrajová ľavá engoba patina</t>
  </si>
  <si>
    <t>Veneton 14 hrebeňová okrajová ľavá engoba piesková antik</t>
  </si>
  <si>
    <t>Veneton 14 hrebeňová okrajová pravá engoba bronz</t>
  </si>
  <si>
    <t>Veneton 14 hrebeňová okrajová pravá engoba patina</t>
  </si>
  <si>
    <t>Veneton 14 hrebeňová okrajová pravá engoba piesková antik</t>
  </si>
  <si>
    <t>Veneton 14 hrebeňová engoba bronz</t>
  </si>
  <si>
    <t>Veneton 14 hrebeňová engoba patina</t>
  </si>
  <si>
    <t>Veneton 14 hrebeňová engoba piesková antik</t>
  </si>
  <si>
    <t>Veneton 14 odvetrávací komplet engoba bronz</t>
  </si>
  <si>
    <t>Veneton 14 odvetrávací komplet engoba patina</t>
  </si>
  <si>
    <t>Veneton 14 odvetrávací komplet engoba piesková antik</t>
  </si>
  <si>
    <t>Veneton 14 okrajová ľavá engoba bronz</t>
  </si>
  <si>
    <t>Veneton 14 okrajová ľavá engoba patina</t>
  </si>
  <si>
    <t>Veneton 14 okrajová ľavá engoba piesková antik</t>
  </si>
  <si>
    <t>Veneton 14 okrajová pravá engoba bronz</t>
  </si>
  <si>
    <t>Veneton 14 okrajová pravá engoba patina</t>
  </si>
  <si>
    <t>Veneton 14 okrajová pravá engoba piesková antik</t>
  </si>
  <si>
    <t>Veneton 14 solárny komplet engoba bronz</t>
  </si>
  <si>
    <t>Veneton 14 solárny komplet engoba patina</t>
  </si>
  <si>
    <t>Veneton 14 solárny komplet engoba piesková antik</t>
  </si>
  <si>
    <t>Veneton 14 vetracia engoba bronz</t>
  </si>
  <si>
    <t>Veneton 14 vetracia engoba patina</t>
  </si>
  <si>
    <t>Veneton 14 vetracia engoba piesková antik</t>
  </si>
  <si>
    <t>V11 anténny komplet engoba čierna</t>
  </si>
  <si>
    <t>V11 anténny komplet engoba matná čadičová</t>
  </si>
  <si>
    <t>V11 anténny komplet engoba matná titánová</t>
  </si>
  <si>
    <t>V11 základná engoba matná čadičová</t>
  </si>
  <si>
    <t>V11 základná engoba čierna</t>
  </si>
  <si>
    <t>V11 základná engoba matná titánová</t>
  </si>
  <si>
    <t>V11 odvetrávací komplet engoba matná čierna</t>
  </si>
  <si>
    <t>V11 odvetrávací komplet engoba matná čadičová</t>
  </si>
  <si>
    <t>V11 odvetrávací komplet engoba matná titánová</t>
  </si>
  <si>
    <t>V11 okrajová ľavá engoba matná čierna</t>
  </si>
  <si>
    <t>V11 okrajová ľavá engoba matná čadičová</t>
  </si>
  <si>
    <t>V11 okrajová ľavá engoba matná titánová</t>
  </si>
  <si>
    <t>V11 okrajová pravá engoba matná čierna</t>
  </si>
  <si>
    <t>V11 okrajová pravá engoba matná čadičová</t>
  </si>
  <si>
    <t>V11 okrajová pravá engoba matná titánová</t>
  </si>
  <si>
    <t>V11 solárny komplet engoba čierna</t>
  </si>
  <si>
    <t>V11 solárny komplet engoba matná čadičová</t>
  </si>
  <si>
    <t>V11 solárny komplet engoba titánová</t>
  </si>
  <si>
    <t>V11 vetracia engoba matná čierna</t>
  </si>
  <si>
    <t>V11 vetracia engoba matná čadičová</t>
  </si>
  <si>
    <t>V11 vetracia engoba matná titánová</t>
  </si>
  <si>
    <t>Steinbruck základná Slovinsko engoba matná červená</t>
  </si>
  <si>
    <t>Steinbruck základná Slovinsko engoba matná medenohnedá</t>
  </si>
  <si>
    <t>Steinbruck okrajová ľavá Slovinsko prírodná</t>
  </si>
  <si>
    <t>Steinbruck okrajová ľavá Slovinsko engoba matná červená</t>
  </si>
  <si>
    <t>Steinbruck okrajová ľavá Slovinsko engoba matná medenohnedá</t>
  </si>
  <si>
    <t>Steinbruck okrajová pravá Slovinsko prírodná</t>
  </si>
  <si>
    <t>Steinbruck okrajová pravá Slovinsko engoba matná červená</t>
  </si>
  <si>
    <t>Steinbruck okrajová pravá Slovinsko engoba matná medenohnedá</t>
  </si>
  <si>
    <t>Steinbruck polovičná Slovinsko prírodná</t>
  </si>
  <si>
    <t>Steinbruck polovičná Slovinsko engoba matná červená</t>
  </si>
  <si>
    <t>Steinbruck polovičná Slovinsko engoba matná medenohnedá</t>
  </si>
  <si>
    <t>Steinbruck základná Slovinsko prírodná</t>
  </si>
  <si>
    <t>Drážková Bobrovka základná Slovinsko engoba matná červená</t>
  </si>
  <si>
    <t>Drážková Bobrovka odkvapová okrajová ľavá Slovinsko prírodná</t>
  </si>
  <si>
    <t>Drážková Bobrovka odkvapová okrajová ľavá Slovinsko engoba matná červená</t>
  </si>
  <si>
    <t>Drážková Bobrovka odkvapová okrajová pravá Slovinsko prírodná</t>
  </si>
  <si>
    <t>Drážková Bobrovka odkvapová okrajová pravá Slovinsko engoba matná červen</t>
  </si>
  <si>
    <t>Drážková Bobrovka odkvapová Slovinsko prírodná</t>
  </si>
  <si>
    <t>Drážková Bobrovka odkvapová Slovinsko engoba matná červená</t>
  </si>
  <si>
    <t>Drážková Bobrovka odvetrávací komplet prírodná (Slovinsko)</t>
  </si>
  <si>
    <t>Drážková Bobrovka odvetrávací komplet Slovinsko engoba matná červená</t>
  </si>
  <si>
    <t>Drážková Bobrovka odvetrávací komplet Slovinsko engoba matná antik</t>
  </si>
  <si>
    <t>Drážková Bobrovka okrajová ľavá Slovinsko prírodná</t>
  </si>
  <si>
    <t>Drážková Bobrovka okrajová ľavá Slovinsko engoba matná červená</t>
  </si>
  <si>
    <t>Drážková Bobrovka okrajová pravá Slovinsko prírodná</t>
  </si>
  <si>
    <t>Drážková Bobrovka okrajová pravá Slovinsko engoba matná červená</t>
  </si>
  <si>
    <t>Drážková Bobrovka polovičná Slovinsko prírodná</t>
  </si>
  <si>
    <t>Drážková Bobrovka polovičná Slovinsko engoba matná červená</t>
  </si>
  <si>
    <t>Drážková Bobrovka základná Slovinsko prírodná</t>
  </si>
  <si>
    <t>Drážková Bobrovka hladká rovný rez okrajová ľavá (odkvapová) Slovinsko prírodná</t>
  </si>
  <si>
    <t>Drážková Bobrovka hladká rovný rez okrajová ľavá (odkvapová) Slovinsko engoba červená</t>
  </si>
  <si>
    <t>Drážková Bobrovka hladká rovný rez okrajová ľavá (odkvapová) Slovinsko engoba antik</t>
  </si>
  <si>
    <t>Drážková Bobrovka hladká rovný rez okrajová pravá (odkvapová) Slovinsko prírodná</t>
  </si>
  <si>
    <t>Drážková Bobrovka hladká rovný rez okrajová pravá (odkvapová) Slovinsko engoba červená</t>
  </si>
  <si>
    <t>Drážková Bobrovka hladká rovný rez okrajová pravá (odkvapová) Slovinsko engoba antik</t>
  </si>
  <si>
    <t>Drážková Bobrovka hladká okrúhly rez základná Slovinsko engoba matná antik</t>
  </si>
  <si>
    <t>Drážková Bobrovka hladká okrúhly rez základná Slovinsko engoba matná červená</t>
  </si>
  <si>
    <t>Drážková Bobrovka hladká okrúhly rez základná Slovinsko prírodná</t>
  </si>
  <si>
    <t>Drážková Bobrovka hladká okrajová ľavá Slovinsko prírodná</t>
  </si>
  <si>
    <t>Drážková Bobrovka hladká okrajová ľavá Slovinsko engoba matná červená</t>
  </si>
  <si>
    <t>Drážková Bobrovka hladká okrajová ľavá Slovinsko engoba matná antik</t>
  </si>
  <si>
    <t>Drážková Bobrovka hladká okrajová pravá Slovinsko prírodná</t>
  </si>
  <si>
    <t>Drážková Bobrovka hladká okrajová pravá Slovinsko engoba matná červená</t>
  </si>
  <si>
    <t>Drážková Bobrovka hladká okrajová pravá Slovinsko engoba matná antik</t>
  </si>
  <si>
    <t>Drážková Bobrovka hladká okrúhly rez polovičná Slovinsko prírodná</t>
  </si>
  <si>
    <t>Drážková Bobrovka hladká okrúhly rez polovičná Slovinsko engoba matná če</t>
  </si>
  <si>
    <t>Drážková Bobrovka hladká okrúhly rez polovičná Slovinsko engoba matná antik</t>
  </si>
  <si>
    <t>Drážková Bobrovka hladká rovný rez základná (odkvapová)Slovinsko engoba matná antik</t>
  </si>
  <si>
    <t>Drážková Bobrovka hladká rovný rez základná (odkvapová)Slovinsko engoba</t>
  </si>
  <si>
    <t>Drážková Bobrovka hladká rovný rez základná (odkvapová) Slovinsko</t>
  </si>
  <si>
    <t>Drážková Bobrovka hladká rovný rez polovičná Slovinsko prírodná</t>
  </si>
  <si>
    <t>Drážková Bobrovka hladká rovný rez polovičná Slovinsko engoba matná červ</t>
  </si>
  <si>
    <t>Drážková Bobrovka hladká rovný rez polovičná Slovinsko engoba matná anti</t>
  </si>
  <si>
    <t>Drážková Bobrovka anténny komplet Slovinsko prírodná</t>
  </si>
  <si>
    <t>Drážková Bobrovka anténny komplet Slovinsko engoba matná červená</t>
  </si>
  <si>
    <t>Drážková Bobrovka anténny komplet Slovinsko engoba matná antik</t>
  </si>
  <si>
    <t>Drážková Bobrovka solárny komplet prírodný</t>
  </si>
  <si>
    <t>Drážková Bobrovka solárny komplet engoba červená</t>
  </si>
  <si>
    <t>Drážková Bobrovka solárny komplet engoba antik</t>
  </si>
  <si>
    <t>Drážková Bobrovka vetracia Slovinsko prírodná</t>
  </si>
  <si>
    <t>Drážková Bobrovka vetracia Slovinsko engoba matná červená</t>
  </si>
  <si>
    <t>Drážková Bobrovka vetracia Slovinsko engoba matná antik</t>
  </si>
  <si>
    <t>Keramický Šindel základná Slovinsko engoba matná čierna</t>
  </si>
  <si>
    <t>Keramický Šindel polovičná Slovinsko engoba matná čierna</t>
  </si>
  <si>
    <t>Bobrovka, Viedenská škridla zaoblená anténny komplet Slovinsko prírodná</t>
  </si>
  <si>
    <t>Bobrovka, Viedenská škridla zaoblená anténny komplet Slovinsko engoba ma</t>
  </si>
  <si>
    <t>Bobrovka, Viedenská škridla zaoblená anténny komplet Slovinsko engoba matná antik</t>
  </si>
  <si>
    <t>Bobrovka, Viedenská škridla zaoblená odvetrávací komplet Slovinsko príro</t>
  </si>
  <si>
    <t>Bobrovka, Viedenská škridla zaoblená odvetrávací komplet Slovinsko engob</t>
  </si>
  <si>
    <t>Bobrovka, Viedenská škridla zaoblená odvetrávací komplet Slovinsko engob matná antik</t>
  </si>
  <si>
    <t>Bobrovka solárny komplet červený</t>
  </si>
  <si>
    <t>Bobrovka solárny komplet prírodný</t>
  </si>
  <si>
    <t>Bobrovka solárny komplet engoba matná antik</t>
  </si>
  <si>
    <t>Bobrovka okrúhly rez 3/4 Slovinsko prírodná</t>
  </si>
  <si>
    <t>Bobrovka okrúhly rez 3/4 Slovinsko engoba matná červená</t>
  </si>
  <si>
    <t>Bobrovka okrúhly rez 3/4 Slovinsko engoba matná antik</t>
  </si>
  <si>
    <t>Bobrovka okrúhly rez základná Slovinsko engoba matná antik</t>
  </si>
  <si>
    <t>Bobrovka okrúhly rez základná Slovinsko engoba matná červená</t>
  </si>
  <si>
    <t>Bobrovka okrúhly rez hrebeňová 3/4 / vežová prírodná</t>
  </si>
  <si>
    <t>Bobrovka okrúhly rez hrebeňová 3/4 Slovinsko engoba matná červená</t>
  </si>
  <si>
    <t>Bobrovka okrúhly rez hrebeňová 3/4 Slovinsko engoba matná antik</t>
  </si>
  <si>
    <t>Bobrovka okrúhly rez hrebeňová Slovinsko prírodná</t>
  </si>
  <si>
    <t>Bobrovka okrúhly rez hrebeňová Slovinsko engoba matná červená</t>
  </si>
  <si>
    <t>Bobrovka okrúhly rez hrebeňová Slovinsko engoba matná antik</t>
  </si>
  <si>
    <t>Bobrovka okrúhly rez okrajová ľavá Slovinsko prírodná</t>
  </si>
  <si>
    <t>Bobrovka okrúhly rez okrajová ľavá Slovinsko engoba matná červená</t>
  </si>
  <si>
    <t>Bobrovka okrúhly rez okrajová ľavá Slovinsko engoba matná antik</t>
  </si>
  <si>
    <t>Bobrovka okrúhly rez okrajová pravá Slovinsko prírodná</t>
  </si>
  <si>
    <t>Bobrovka okrúhly rez okrajová pravá Slovinsko engoba matná červená</t>
  </si>
  <si>
    <t>Bobrovka okrúhly rez okrajová pravá Slovinsko engoba matná antik</t>
  </si>
  <si>
    <t>Bobrovka okrúhly rez základná Slovinsko prírodná</t>
  </si>
  <si>
    <t>Bobrovka okrúhly rez vetracia ľavá Slovinsko prírodná</t>
  </si>
  <si>
    <t>Bobrovka okrúhly rez vetracia ľavá Slovinsko engoba matná červená</t>
  </si>
  <si>
    <t>Bobrovka okrúhly rez vetracia ľavá Slovinsko engoba matná antik</t>
  </si>
  <si>
    <t>Bobrovka okrúhly rez vetracia pravá Slovinsko prírodná</t>
  </si>
  <si>
    <t>Bobrovka okrúhly rez vetracia pravá Slovinsko engoba matná červená</t>
  </si>
  <si>
    <t>Bobrovka okrúhly rez vetracia pravá Slovinsko engoba matná antik</t>
  </si>
  <si>
    <t>Bobrovka okrúhly rez vetracia stred Slovinsko prírodná</t>
  </si>
  <si>
    <t>Bobrovka okrúhly rez vetracia stred Slovinsko engoba matná červená</t>
  </si>
  <si>
    <t>Bobrovka okrúhly rez vetracia stred Slovinsko engoba matná antik</t>
  </si>
  <si>
    <t>Bobrovka, Viedenská š. odkvapová Slovinsko prírodná</t>
  </si>
  <si>
    <t>Bobrovka, Viedenská š. odkvapová Slovinsko engoba matná červená</t>
  </si>
  <si>
    <t>Bobrovka, Viedenská š. odkvapová Slovinsko engoba matná antik</t>
  </si>
  <si>
    <t>Tondach FOL N 120g/m2, 75 m2</t>
  </si>
  <si>
    <t>Tondach FOL S 140g/m2, 75 m2</t>
  </si>
  <si>
    <t>Tondach FOL K 145g/m2, 75 m2</t>
  </si>
  <si>
    <t>Tondach FOL MONO  DT   175g/m2, 75 m2</t>
  </si>
  <si>
    <t>Tondach FOL Mono Premium  - 360g/m², 150 cm x 25 m = 37,5 m²</t>
  </si>
  <si>
    <t>MULTI - TAPE univerzálna lepiaca a spojovacia páska na prelepenie presah</t>
  </si>
  <si>
    <t>Páska Multi-Tape Double 38 mm x 50 m</t>
  </si>
  <si>
    <t>Tesniaca páska Nail-Tape Butyl 50 mm x 30 m</t>
  </si>
  <si>
    <t>Premium Q batten stripe tesniaca páska cez kontralaty 30 cm x 20 m</t>
  </si>
  <si>
    <t>Tondach FOL Thermo DT - 210g/m², 150 cm x 50 m = 75 m²</t>
  </si>
  <si>
    <t>Vetrací pás hliníkový 5000 x 280 mm červený</t>
  </si>
  <si>
    <t>Vetrací pás hliníkový 5000 x 280 mm hnedý</t>
  </si>
  <si>
    <t>Vetrací pás hliníkový 5000 x 280 mm čierny</t>
  </si>
  <si>
    <t>Vetrací pás hliníkový 5000 x 320 mm červený</t>
  </si>
  <si>
    <t>Vetrací pás hliníkový 5000x320 mm hnedý</t>
  </si>
  <si>
    <t>Vetrací pás  hliníkový 5000x320 mm čierny</t>
  </si>
  <si>
    <t>Vetrací pás hliníkový 5000 x 370 mm čierny</t>
  </si>
  <si>
    <t>Vetrací pás hliníkový 5000 x 370 mm červený</t>
  </si>
  <si>
    <t>Vetrací pás hliníkový 5000 x 370 mm hnedý</t>
  </si>
  <si>
    <t>Ochranný pás proti vtákom 100 x 5000 mm (PVC) červený</t>
  </si>
  <si>
    <t>Ochranný pás proti vtákom 100 x 5000 mm (PVC) hnedý</t>
  </si>
  <si>
    <t>Ochranný pás proti vtákom 100 x 5000 mm (PVC) čierny</t>
  </si>
  <si>
    <t>Ochranný pás proti vtákom 100 x 5000 mm (Al)červená/hnedá</t>
  </si>
  <si>
    <t>Ochranný vetrací hrebeň 1000 x 60 mm (Al)</t>
  </si>
  <si>
    <t>Odkvapová vetracia mriežka 1000 univerzálna (polypropylén, čierna)</t>
  </si>
  <si>
    <t>Odkvapová vetracia mriežka 1000 univerzálna s hrebeňom (polypropylén, či</t>
  </si>
  <si>
    <t>Ochranný vetrací hrebeň 1000 x 55 mm polypropylén čierny</t>
  </si>
  <si>
    <t>TT Odkvap. plech Al, 2000x200 mm červený</t>
  </si>
  <si>
    <t>TT Odkvap. plech Al, 2000x200 mm hnedý</t>
  </si>
  <si>
    <t>TT Odkvap. plech Al, 2000x200 mm čierny</t>
  </si>
  <si>
    <t>TT Odkvap. plech Al, 2000x200 mm čierny lesklý</t>
  </si>
  <si>
    <t>Tesniaci pás úžľabia  samolepiaci 60 mm / 1 m čierny</t>
  </si>
  <si>
    <t>Tesniaci pás úžľabia  samolepiaci 75 mm / 1 m čierny</t>
  </si>
  <si>
    <t>Pás úžľabia so stredovou stojatou drážkou Al, 2000 x 500 mm červený</t>
  </si>
  <si>
    <t>Pás úžľabia so stredovou stojatou drážkou Al, 2000 x 500 mm hnedý</t>
  </si>
  <si>
    <t>Pás úžľabia so stredovou stojatou drážkou Al, 2000 x 500 mm čierny</t>
  </si>
  <si>
    <t>Pás úžľabia so stredovou stojatou drážkou Al, 2000 x 500 mm čierny leskl</t>
  </si>
  <si>
    <t>Koraflex - Tesniaci pás okolo komína 280 mm / 5 m Al červený (ALU F2)</t>
  </si>
  <si>
    <t>Koraflex - Tesniaci pás okolo komína 280 mm / 5 m Al hnedý (ALU F2)</t>
  </si>
  <si>
    <t>Koraflex - Tesniaci pás okolo komína 280 mm / 5 m Al čierny (ALU F2)</t>
  </si>
  <si>
    <t>KORAFLEX PLUS - Tesniaci pás okolo komína 300 mm / 5 m červený - na</t>
  </si>
  <si>
    <t>KORAFLEX PLUS - Tesniaci pás okolo komína 300 mm / 5 m hnedý - na</t>
  </si>
  <si>
    <t>KORAFLEX PLUS - Tesniaci pás okolo komína 300 mm / 5 m čierny - na</t>
  </si>
  <si>
    <t>Lišta k tesniacemu pásu okolo komína 75 mm / 1,5 m červená /hnedá</t>
  </si>
  <si>
    <t>Solar rúrový  prestup univerzálny, Al antracit</t>
  </si>
  <si>
    <t>Univerzálny prestup k turbo a kondenzačnému kotlu, Pb/PVC čierny, 125 mm</t>
  </si>
  <si>
    <t>Protisnehový komplet červený</t>
  </si>
  <si>
    <t>Protisnehový komplet hnedý</t>
  </si>
  <si>
    <t>Protisnehový komplet čierny</t>
  </si>
  <si>
    <t>Univerzálny stúpací komplet dlhý s rovným držiakom 80 x 25 cm červený</t>
  </si>
  <si>
    <t>Univerzálny stúpací komplet dlhý s rovným držiakom 80 x 25 cm čierny</t>
  </si>
  <si>
    <t>Univerzálny stúpací komplet dlhý s rovným držiakom 80 x 25 cm hnedý</t>
  </si>
  <si>
    <t>Univerzálny stúpací komplet dlhý s profilovaným držiakom 80 x 25 cm červ</t>
  </si>
  <si>
    <t>Univerzálny stúpací komplet dlhý s profilovaným držiakom 80 x 25 cm hned</t>
  </si>
  <si>
    <t>Univerzálny stúpací komplet dlhý s profilovaným držiakom 80 x 25 cm čier</t>
  </si>
  <si>
    <t>Univerzálny stúpací komplet krátky s rovným držiakom 40 x 25 cm červený</t>
  </si>
  <si>
    <t>Univerzálny stúpací komplet krátky s rovným držiakom 40 x 25 cm hnedý</t>
  </si>
  <si>
    <t>Univerzálny stúpací komplet krátky s rovným držiakom 40 x 25 cm čierny</t>
  </si>
  <si>
    <t>Univerzálny stúpací komplet krátky s profilovaným držiakom 40 x 25 cm či</t>
  </si>
  <si>
    <t>Univerzálny stúpací komplet krátky s profilovaným držiakom 40 x 25 cm če</t>
  </si>
  <si>
    <t>Univerzálny stúpací komplet krátky s profilovaným držiakom 40 x 25 cm hn</t>
  </si>
  <si>
    <t>Univerzálne strešné okno Tondach Finestra  450 x 550 mm, antracit</t>
  </si>
  <si>
    <t>Príchytka Bobrovky (hrúbka laty 40 mm)</t>
  </si>
  <si>
    <t>Príchytka Bobrovky pre korunové krytie</t>
  </si>
  <si>
    <t>Príchytka drážkových hrebenáčov červená (Česko, Maďarsko)</t>
  </si>
  <si>
    <t>Príchytka drážkových hrebenáčov hnedá (Česko, Maďarsko)</t>
  </si>
  <si>
    <t>Príchytka drážkových hrebenáčov čierna (Česko, Maďarsko)</t>
  </si>
  <si>
    <t>Príchytka drážkových hrebenáčov červená (Rakúsko, Slovinsko)</t>
  </si>
  <si>
    <t>Príchytka drážkových hrebenáčov čierna (Rakúsko,Slovinsko)</t>
  </si>
  <si>
    <t>Príchytka drážkových hrebenáčov hnedá (Rakúsko, Slovinsko)</t>
  </si>
  <si>
    <t>Príchytka hladkých hrebenáčov červená</t>
  </si>
  <si>
    <t>Príchytka hladkých hrebenáčov hnedá</t>
  </si>
  <si>
    <t>Príchytka hladkých hrebenáčov čierna</t>
  </si>
  <si>
    <t>Príchytka škridiel Drážková Bobrovka / hladká, Steinbrück, Contiton 16 (</t>
  </si>
  <si>
    <t>Príchytka univerzálna (malých zlomkov)</t>
  </si>
  <si>
    <t>Príchytka univerzálna pre razené škridly (hrúbka laty 30 mm)</t>
  </si>
  <si>
    <t>Príchytka univerzálna pre razené škridly (hrúbka laty 40 mm)</t>
  </si>
  <si>
    <t>Skrutka s podložkou 5x110 mm červená</t>
  </si>
  <si>
    <t>Skrutka s podložkou 5x110 mm hnedá</t>
  </si>
  <si>
    <t>Skrutka s podložkou 5x110 mm čierna</t>
  </si>
  <si>
    <t>Držiak bleskozvodu veľký na hrebenáč drážkový 21 cm a hladký 17 cm</t>
  </si>
  <si>
    <t>Držiak bleskozvodu na hrebenáč drážkový 21 cm (pre škridly Contiton 9,</t>
  </si>
  <si>
    <t>Držiak bleskozvodu na škridlu Contiton 12 CZ</t>
  </si>
  <si>
    <t>Držiak bleskozvodu na škridlu Contiton 9</t>
  </si>
  <si>
    <t>Držiak bleskozvodu na škridlu Planoton 11</t>
  </si>
  <si>
    <t>Držiak bleskozvodu na škridlu Renoton 14</t>
  </si>
  <si>
    <t>Bleskozvodový držiak Sensaton 11, Sensaton 14, Veneton 14</t>
  </si>
  <si>
    <t>Držiak bleskozvodu na škridlu Steinbrück, Drážková Bobrovka / hladká, Tw</t>
  </si>
  <si>
    <t>Držiak hrebeňovej laty s klincom pevný 30 mm</t>
  </si>
  <si>
    <t>Držiak hrebeňovej laty s klincom pevný 40 mm</t>
  </si>
  <si>
    <t>Držiak hrebeňovej laty s klincom pevný 50 mm</t>
  </si>
  <si>
    <t>Hrebenáč drážkový 21 cm prírodná (Hranice)</t>
  </si>
  <si>
    <t>Hrebenáč drážkový 21 cm engoba matná červená (Hranice)</t>
  </si>
  <si>
    <t>Hrebenáč drážkový 21 cm engoba matná hnedá (Hranice)</t>
  </si>
  <si>
    <t>Hrebenáč drážkový 21 cm glazúra lesklá višňová (Hranice)</t>
  </si>
  <si>
    <t>Hrebenáč drážkový 21 cm glazúra lesklá čierna (Hranice)</t>
  </si>
  <si>
    <t>Hrebenáč drážkový 21 cm glazúra lesklá hnedá (Hranice)</t>
  </si>
  <si>
    <t>Hrebenáč drážkový 21 cm engoba grafitovo-čierna (Hranice)</t>
  </si>
  <si>
    <t>Hrebenáč drážkový 21 cm prírodná (Jirčany + Stod)</t>
  </si>
  <si>
    <t>Hrebenáč drážkový 21 cm engoba matná medenohnedá (Jirčany + Stod)</t>
  </si>
  <si>
    <t>Hrebenáč drážkový 21 cm engoba matná čierna (Jirčany + Stod)</t>
  </si>
  <si>
    <t>Hrebenáč drážkový 21 cm engoba matná  tmavohnedá  (Jirčany + Stod)</t>
  </si>
  <si>
    <t>Hrebenáč drážkový 21 cm engoba matná šedá (Jirčany + Stod)</t>
  </si>
  <si>
    <t>Hrebenáč drážkový 21 cm glazúra lesklá gaštanovohnedá   (Jirčany + Stod)</t>
  </si>
  <si>
    <t>Hrebenáč drážkový 21 cm glazúra lesklá bridlicovočierna (Jirčany + Stod)</t>
  </si>
  <si>
    <t>Hrebenáč drážkový 21 cm glazúra lesklá čierna (Jirčany + Stod)</t>
  </si>
  <si>
    <t>Hrebenáč drážkový 21 cm glazúra lesklá natur (Jirčany + Stod)</t>
  </si>
  <si>
    <t>Hrebenáč drážkový dlhý 46 cm Csaba 2 terakota</t>
  </si>
  <si>
    <t>Hrebenáč drážkový dlhý 46 cm Csaba 2 engoba medená</t>
  </si>
  <si>
    <t>Hrebenáč drážkový dlhý 46 cm Csaba 2 engoba hnedá</t>
  </si>
  <si>
    <t>Hrebenáč drážkový dlhý 46 cm Csaba 2 engoba čierna</t>
  </si>
  <si>
    <t>Hrebenáč hladký 17 cm prírodná (Slovinsko)</t>
  </si>
  <si>
    <t>Hrebenáč hladký 17 cm engoba matná červená (Slovinsko)</t>
  </si>
  <si>
    <t>Hrebenáč hladký 17 cm engoba matná medenohnedá (Slovinsko)</t>
  </si>
  <si>
    <t>Hrebenáč hladký 17 cm engoba matná hnedá (Slovinsko)</t>
  </si>
  <si>
    <t>Hrebenáč hladký 17 cm engoba matná čierna (Slovinsko)</t>
  </si>
  <si>
    <t>Hrebenáč hladký 17 cm engoba matná antik (Slovinsko)</t>
  </si>
  <si>
    <t>Hrebenáč V11 engoba matná čierna</t>
  </si>
  <si>
    <t>Hrebenáč V11 engoba matná čadičová</t>
  </si>
  <si>
    <t>Hrebenáč V11 engoba matná titánová</t>
  </si>
  <si>
    <t>Koncový hrebenáč kvapka drážkový 21 cm terakota (Csabai)</t>
  </si>
  <si>
    <t>Koncový hrebenáč kvapka drážkový 21 cm engoba matná medenohnedá (Csabai)</t>
  </si>
  <si>
    <t>Koncový hrebenáč kvapka drážkový 21 cm engoba matná hnedá (Csabai)</t>
  </si>
  <si>
    <t>Koncový hrebenáč kvapka drážkový 21 cm engoba matná čierna (Csabai)</t>
  </si>
  <si>
    <t>Koncový hrebenáč kvapka drážkový 21 cm prírodná (Hranice)</t>
  </si>
  <si>
    <t>Koncový hrebenáč kvapka drážkový 21 cm engoba matná červená (Hranice)</t>
  </si>
  <si>
    <t>Koncový hrebenáč kvapka drážkový 21 cm engoba matná hnedá (Hranice)</t>
  </si>
  <si>
    <t>Koncový hrebenáč kvapka drážkový 21 cm glazúra lesklá višňová (Hranice)</t>
  </si>
  <si>
    <t>Koncový hrebenáč kvapka drážkový 21 cm glazúra lesklá čierna (Hranice)</t>
  </si>
  <si>
    <t>Koncový hrebenáč kvapka drážkový 21 cm glazúra lesklá hnedá (Hranice)</t>
  </si>
  <si>
    <t>Koncový hrebenáč kvapka drážkový 21 cm engoba grafitovo-čierna (Hranice)</t>
  </si>
  <si>
    <t>Koncový hrebenáč kvapka drážkový 21 cm prírodná (Jirčany + Stod)</t>
  </si>
  <si>
    <t>Koncový hrebenáč kvapka drážkový 21 cm engoba matná medenohnedá (Jirčany</t>
  </si>
  <si>
    <t>Koncový hrebenáč kvapka drážkový 21 cm engoba matná čierna (Jirčany + St</t>
  </si>
  <si>
    <t>Koncový hrebenáč kvapka drážkový 21 cm engoba matná  tmavohnedá  (Jirčan</t>
  </si>
  <si>
    <t>Koncový hrebenáč kvapka drážkový 21 cm engoba matná šedá (Jirčany + Stod</t>
  </si>
  <si>
    <t>Koncový hrebenáč kvapka drážkový 21 cm glazúra lesklá gaštanovohnedá  (J</t>
  </si>
  <si>
    <t>Koncový hrebenáč kvapka drážkový 21 cm glazúra lesklá bridlicovočierna (</t>
  </si>
  <si>
    <t>Koncový hrebenáč kvapka drážkový 21 cm glazúra lesklá čierna (Jirčany +</t>
  </si>
  <si>
    <t>Koncový hrebenáč kvapka drážkový 21 cm glazúra lesklá natur (Jirčany + S</t>
  </si>
  <si>
    <t>Koncový hrebenáč kvapka hladký 17 cm prírodná (Slovinsko)</t>
  </si>
  <si>
    <t>Koncový hrebenáč kvapka hladký 17 cm engoba matná červená (Slovinsko)</t>
  </si>
  <si>
    <t>Koncový hrebenáč kvapka hladký 17 cm engoba matná medenohnedá (Slovinsko</t>
  </si>
  <si>
    <t>Koncový hrebenáč kvapka hladký 17 cm engoba matná hnedá (Slovinsko)</t>
  </si>
  <si>
    <t>Koncový hrebenáč kvapka hladký 17 cm engoba matná antik (Slovinsko)</t>
  </si>
  <si>
    <t>Koncový hrebenáč kvapka hladký 17 cm engoba matná čierna (Slovinsko)</t>
  </si>
  <si>
    <t>Koncový hrebenáč V11 kvapka engoba matná čierna</t>
  </si>
  <si>
    <t>Koncový hrebenáč V11 kvapka engoba matná čadičová</t>
  </si>
  <si>
    <t>Koncový hrebenáč V11 kvapka engoba matná titánová</t>
  </si>
  <si>
    <t>Koncový uzáver drážkového hrebenáča 21 cm terakota (Csabai)</t>
  </si>
  <si>
    <t>Koncový uzáver drážkového hrebenáča 21 cm engoba matná medenohnedá (Csab</t>
  </si>
  <si>
    <t>Koncový uzáver drážkového hrebenáča 21 cm engoba matná hnedá (Csabai)</t>
  </si>
  <si>
    <t>Koncový uzáver drážkového hrebenáča 21 cm engoba matná čierna (Csabai)</t>
  </si>
  <si>
    <t>Koncový úzáver drážkového hrebenáča 21 cm prírodná (Hranice)</t>
  </si>
  <si>
    <t>Koncový úzáver drážkového hrebenáča 21 cm engoba matná červená (Hranice)</t>
  </si>
  <si>
    <t>Koncový úzáver drážkového hrebenáča 21 cm engoba matná hnedá (Hranice)</t>
  </si>
  <si>
    <t>Koncový úzáver drážkového hrebenáča 21 cm glazúra lesklá višňová (Hranic</t>
  </si>
  <si>
    <t>Koncový úzáver drážkového hrebenáča 21 cm glazúra lesklá čierna (Hranice</t>
  </si>
  <si>
    <t>Koncový uzáver drážkového hrebenáča 21 cm engoba grafitovo-čierna (Hrani</t>
  </si>
  <si>
    <t>Koncový úzáver drážkového hrebenáča 21 cm prírodná (Jirčany + Stod)</t>
  </si>
  <si>
    <t>Koncový úzáver drážkového hrebenáča 21 cm engoba matná medenohnedá (Jirč</t>
  </si>
  <si>
    <t>Koncový úzáver drážkového hrebenáča 21 cm engoba matná čierna (Jirčany +</t>
  </si>
  <si>
    <t>Koncový úzáver drážkového hrebenáča 21 cm engoba matná  tmavohnedá  (Jir</t>
  </si>
  <si>
    <t>Koncový úzáver drážkového hrebenáča 21 cm engoba matná šedá (Jirčany +</t>
  </si>
  <si>
    <t>Koncový úzáver drážkového hrebenáča 21 cm glazúra lesklá gaštano hnedá (</t>
  </si>
  <si>
    <t>Koncový úzáver drážkového hrebenáča 21 cm glazúra lesklá bridlicovočiern</t>
  </si>
  <si>
    <t>Koncový úzáver drážkového hrebenáča 21 cm glazúra lesklá čierna (Jirčany</t>
  </si>
  <si>
    <t>Koncový úzáver drážkového hrebenáča 21 cm glazúra lesklá natur (Jirčany</t>
  </si>
  <si>
    <t>Okrajová platňa ľavá engoba matná bronz</t>
  </si>
  <si>
    <t>Okrajová platňa ľavá engoba matná patina</t>
  </si>
  <si>
    <t>Okrajová platňa ľavá engoba matná piesková antik</t>
  </si>
  <si>
    <t>Okrajová platňa pravá engoba matná bronz</t>
  </si>
  <si>
    <t>Okrajová platňa pravá engoba matná patina</t>
  </si>
  <si>
    <t>Okrajová platňa pravá engoba matná piesková antik</t>
  </si>
  <si>
    <t>Studená engoba (opravná farba) hnedá engoba</t>
  </si>
  <si>
    <t>Studená engoba (opravná farba) amadeus višňová</t>
  </si>
  <si>
    <t>Studená engoba (opravná farba) H4 čierna glazúra</t>
  </si>
  <si>
    <t>Rozbočovací hrebenáč X pre drážkový hrebenáč 21 cm Csaba 2 terakota</t>
  </si>
  <si>
    <t>Rozbočovací hrebenáč X pre drážkový hrebenáč 21 cm Csaba 2 engoba medeno</t>
  </si>
  <si>
    <t>Rozbočovací hrebenáč X pre drážkový hrebenáč 21 cm Csaba 2 engoba hnedá</t>
  </si>
  <si>
    <t>Rozbočovací hrebenáč X pre drážkový hrebenáč 21 cm Csaba 2 engoba matná</t>
  </si>
  <si>
    <t>Rozbočovací hrebenáč X pre drážkový hrebenáč 21 cm prírodná (Hranice)</t>
  </si>
  <si>
    <t>Rozbočovací hrebenáč X pre drážkový hrebenáč 21 cm engoba matná červen (</t>
  </si>
  <si>
    <t>Rozbočovací hrebenáč X pre drážkový hrebenáč 21 cm engoba matná hnedá (H</t>
  </si>
  <si>
    <t>Rozbočovací hrebenáč X pre drážkový hrebenáč 21 cm glazúra lesklá višňov</t>
  </si>
  <si>
    <t>Rozbočovací hrebenáč X pre drážkový hrebenáč 21 cm glazúra lesklá čierna</t>
  </si>
  <si>
    <t>Rozbočovací hrebenáč X pre drážkový hrebenáč 21 cm glazúra lesklá hnedá</t>
  </si>
  <si>
    <t>Rozbočovací hrebenáč X pre drážkový hrebenáč 21 cm engoba grafitovo-</t>
  </si>
  <si>
    <t>Rozbočovací hrebenáč X pre drážkový hrebenáč 21 cm engoba matná patina (</t>
  </si>
  <si>
    <t>Rozbočovací hrebenáč X pre drážkový hrebenáč 21 cm engoba matná piesková</t>
  </si>
  <si>
    <t>Rozbočovací hrebenáč X pre drážkový hrebenáč 21 cm Slovinsko engoba bron</t>
  </si>
  <si>
    <t>Rozbočovací hrebenáč X pre drážkový hrebenáč 21 cm prírodná (Jirčany + S</t>
  </si>
  <si>
    <t>Rozbočovací hrebenáč X pre drážkový hrebenáč 21 cm engoba matná medenohn</t>
  </si>
  <si>
    <t>Rozbočovací hrebenáč X pre drážkový hrebenáč 21 cm engoba matná čierna (</t>
  </si>
  <si>
    <t>Rozbočovací hrebenáč X pre drážkový hrebenáč 21 cm engoba matná  tmavohn</t>
  </si>
  <si>
    <t>Rozbočovací hrebenáč X pre drážkový hrebenáč 21 cm engoba matná šedá (Ji</t>
  </si>
  <si>
    <t>Rozbočovací hrebenáč X pre drážkový hrebenáč 21 cm glazúra lesklá gaštan</t>
  </si>
  <si>
    <t>Rozbočovací hrebenáč X pre drážkový hrebenáč 21 cm glazúra lesklá bridli</t>
  </si>
  <si>
    <t>Rozbočovací hrebenáč X pre drážkový hrebenáč 21 cm glazúra lesklá natur</t>
  </si>
  <si>
    <t>Rozbočovací hrebenáč X pre drážkový hrebenáč 21 cm prírodný (Slovinsko)</t>
  </si>
  <si>
    <t>Rozbočovací hrebenáč X pre drážkový hrebenáč 21 cm engoba matná červená</t>
  </si>
  <si>
    <t>Rozbočovací hrebenáč X pre drážkový hrebenáč 21 cm engoba matná antik (S</t>
  </si>
  <si>
    <t>Rozbočovací hrebenáč X pre hladký hrebenáč 17 cm prírodná (Slovinsko)</t>
  </si>
  <si>
    <t>Rozbočovací hrebenáč X pre hladký hrebenáč 17 cm engoba matná červená (S</t>
  </si>
  <si>
    <t>Rozbočovací hrebenáč X pre hladký hrebenáč 17 cm engoba matná medenohned</t>
  </si>
  <si>
    <t>Rozbočovací hrebenáč X pre hladký hrebenáč 17 cm engoba matná hnedá (Slo</t>
  </si>
  <si>
    <t>Rozbočovací hrebenáč X pre hladký hrebenáč 17 cm engoba matná antik (Slo</t>
  </si>
  <si>
    <t>Rozbočovací hrebenáč X pre hladký hrebenáč 17 cm engoba matná čierna (Sl</t>
  </si>
  <si>
    <t>Rozbočovací hrebenáč Y pre drážkový hrebenáč 21 cm terakota (Csabai)</t>
  </si>
  <si>
    <t>Rozbočovací hrebenáč Y pre drážkový hrebenáč 21 cm engoba matná medenohn</t>
  </si>
  <si>
    <t>Rozbočovací hrebenáč Y pre drážkový hrebenáč 21 cm engoba matná hnedá (C</t>
  </si>
  <si>
    <t>Rozbočovací hrebenáč Y pre drážkový hrebenáč 21 cm engoba matná čierna (</t>
  </si>
  <si>
    <t>Rozbočovací hrebenáč Y pre drážkový hrebenáč 21 cm prírodná (Hranice)</t>
  </si>
  <si>
    <t>Rozbočovací hrebenáč Y pre drážkový hrebenáč 21 cm engoba matná červená</t>
  </si>
  <si>
    <t>Rozbočovací hrebenáč Y pre drážkový hrebenáč 21 cm engoba matná hnedá (H</t>
  </si>
  <si>
    <t>Rozbočovací hrebenáč Y pre drážkový hrebenáč 21 cm glazúra lesklá čierna</t>
  </si>
  <si>
    <t>Rozbočovací hrebenáč Y pre drážkový hrebenáč 21 cm glazúra lesklá višňov</t>
  </si>
  <si>
    <t>Rozbočovací hrebenáč Y pre drážkový hrebenáč 21 cm glazúra lesklá hnedá</t>
  </si>
  <si>
    <t>Rozbočovací hrebenáč Y pre drážkový hrebenáč 21 cm engoba grafitovo-čier</t>
  </si>
  <si>
    <t>Rozbočovací hrebenáč Y pre drážkový hrebenáč 21 cm engoba matná bronz (S</t>
  </si>
  <si>
    <t>Rozbočovací hrebenáč Y pre drážkový hrebenáč 21 cm engoba patina (Slovin</t>
  </si>
  <si>
    <t>Rozbočovací hrebenáč Y pre drážkový hrebenáč 21 cm engoba piesková antik</t>
  </si>
  <si>
    <t>Rozbočovací hrebenáč Y pre drážkový hrebenáč 21 cm prírodná (Jirčany + S</t>
  </si>
  <si>
    <t>Rozbočovací hrebenáč Y pre drážkový hrebenáč 21 cm engoba matná  tmavohn</t>
  </si>
  <si>
    <t>Rozbočovací hrebenáč Y pre drážkový hrebenáč 21 cm engoba matná šedá</t>
  </si>
  <si>
    <t>Rozbočovací hrebenáč Y pre drážkový hrebenáč 21 cm glazúra lesklá gaštan</t>
  </si>
  <si>
    <t>Rozbočovací hrebenáč Y pre drážkový hrebenáč 21 cm glazúra lesklá bridli</t>
  </si>
  <si>
    <t>Rozbočovací hrebenáč Y pre drážkový hrebenáč 21 cm glazúra lesklá natur</t>
  </si>
  <si>
    <t>Rozbočovací hrebenáč Y pre drážkový hrebenáč 21 cm prírodná (Slovinsko)</t>
  </si>
  <si>
    <t>Rozbočovací hrebenáč Y pre drážkový hrebenáč 21 cm engoba matná hnedá (S</t>
  </si>
  <si>
    <t>Rozbočovací hrebenáč Y pre drážkový hrebenáč 21 cm engoba matná antikk (</t>
  </si>
  <si>
    <t>Rozbočovací hrebenáč Y pre hladký hrebenáč 17 cm prírodná (Slovinsko)</t>
  </si>
  <si>
    <t>Rozbočovací hrebenáč Y pre hladký hrebenáč 17 cm engoba matná červená (S</t>
  </si>
  <si>
    <t>Rozbočovací hrebenáč Y pre hladký hrebenáč 17 cm engoba matná medenohned</t>
  </si>
  <si>
    <t>Rozbočovací hrebenáč Y pre hladký hrebenáč 17 cm engoba matná hnedá (Slo</t>
  </si>
  <si>
    <t>Rozbočovací hrebenáč Y pre hladký hrebenáč 17 cm engoba matná antik (Slo</t>
  </si>
  <si>
    <t>Rozbočovací hrebenáč Y pre hladký hrebenáč 17 cm engoba matná čierna (Sl</t>
  </si>
  <si>
    <t>Rozbočovací hrebenáč Y pre hrebenáč V11 engoba matná čierna</t>
  </si>
  <si>
    <t>Rozbočovací hrebenáč Y pre hrebenáč V11 engoba matná čadičová</t>
  </si>
  <si>
    <t>Rozbočovací hrebenáč Y pre hrebenáč V11 engoba matná titánová</t>
  </si>
  <si>
    <t>Univerzálny uzáver pre hladký hrebenáč 17 cm prírodná (Slovinsko)</t>
  </si>
  <si>
    <t>Univerzálny uzáver pre hladký hrebenáč 17 cm engoba matná červená (Slovi</t>
  </si>
  <si>
    <t>Univerzálny uzáver pre hladký hrebenáč 17 cm engoba matná medenohnedá (S</t>
  </si>
  <si>
    <t>Univerzálny uzáver pre hladký hrebenáč 17 cm engoba matná hnedá (Slovins</t>
  </si>
  <si>
    <t>Univerzálny uzáver pre hladký hrebenáč 17 cm engoba matná antik (Slovins</t>
  </si>
  <si>
    <t>Univerzálny uzáver pre hladký hrebenáč 17 cm engoba matná čierna (Slovin</t>
  </si>
  <si>
    <t>Univerzálny uzáver pre hrebenáč V11 engoba matná čierna</t>
  </si>
  <si>
    <t>Univerzálny uzáver pre hrebenáč V11 engoba matná čadičová</t>
  </si>
  <si>
    <t>Univerzálny uzáver pre hrebenáč V11 engoba matná titánová</t>
  </si>
  <si>
    <t>Začiatočný uzáver drážkového hrebenáča 21 cm terakota (Csabai)</t>
  </si>
  <si>
    <t>Začiatočný uzáver drážkového hrebenáča 21 cm engoba matná medenohnedá (C</t>
  </si>
  <si>
    <t>Začiatočný uzáver drážkového hrebenáča 21 cm engoba matná hnedá (Csabai)</t>
  </si>
  <si>
    <t>Začiatočný uzáver drážkového hrebenáča 21 cm engoba matná čierna (Csabai</t>
  </si>
  <si>
    <t>Začiatočný uzáver drážkového hrebenáča 21 cm prírodná (Hranice)</t>
  </si>
  <si>
    <t>Začiatočný uzáver drážkového hrebenáča 21 cm engoba matná červená (Hrani</t>
  </si>
  <si>
    <t>Začiatočný uzáver drážkového hrebenáča 21 cm engoba matná hnedá (Hranice</t>
  </si>
  <si>
    <t>Začiatočný uzáver drážkového hrebenáča 21 cm glazúra lesklá višňová (Hra</t>
  </si>
  <si>
    <t>Začiatočný uzáver drážkového hrebenáča 21 cm glazúra lesklá čierna (Hran</t>
  </si>
  <si>
    <t>Koncový uzáver drážkového hrebenáča 21 cm glazúra lesklá hnedá (Hranice)</t>
  </si>
  <si>
    <t>Začiatočný uzáver drážkového hrebenáča 21 cm glazúra lesklá hnedá (Hranice)</t>
  </si>
  <si>
    <t>Začiatočný uzáver drážkového hrebenáča 21 cm engoba grafitovo-čierna (Hr</t>
  </si>
  <si>
    <t>Začiatočný uzáver drážkového hrebenáča 21 cm prírodná (Jirčany + Stod)</t>
  </si>
  <si>
    <t>Začiatočný uzáver drážkového hrebenáča 21 cm engoba matná medenohnedá (J</t>
  </si>
  <si>
    <t>Začiatočný uzáver drážkového hrebenáča 21 cm engoba matná čierna (Jirčan</t>
  </si>
  <si>
    <t>Začiatočný uzáver drážkového hrebenáča 21 cm engoba matná  tmavohnedá  (</t>
  </si>
  <si>
    <t>Začiatočný uzáver drážkového hrebenáča 21 cm engoba matná šedá (Jirčany</t>
  </si>
  <si>
    <t>Začiatočný uzáver drážkového hrebenáča 21 cm glazúra lesklá gaštanovohne</t>
  </si>
  <si>
    <t>Začiatočný uzáver drážkového hrebenáča 21 cm glazúra lesklá bridlicovoči</t>
  </si>
  <si>
    <t>Začiatočný uzáver drážkového hrebenáča 21 cm glazúra lesklá čierna (Jirč</t>
  </si>
  <si>
    <t>Začiatočný uzáver drážkového hrebenáča 21 cm glazúra lesklá natur (Jirča</t>
  </si>
  <si>
    <t>Protisnehový hák pre škridlu Veneton 14 prírodný</t>
  </si>
  <si>
    <t>Protisnehový hák pre škridlu Planoton 11 (D19) prírodný</t>
  </si>
  <si>
    <t>Protisnehový hák pre škridlu Planoton 11 (D19) červený</t>
  </si>
  <si>
    <t>Protisnehový hák pre škridlu Planoton 11 (D19) hnedý</t>
  </si>
  <si>
    <t>Protisnehový hák pre škridlu Planoton 11 (D19) čierny</t>
  </si>
  <si>
    <t>Protisnehový hák pre škridlu Sensaton 11 (D89) prírodný</t>
  </si>
  <si>
    <t>Protisnehový hák pre škridlu Sensaton 11 (D89) červený</t>
  </si>
  <si>
    <t>Protisnehový hák pre škridlu Sensaton 11 (D89) hnedý</t>
  </si>
  <si>
    <t>Protisnehový hák pre škridlu Sensaton 11 (D89) čierny</t>
  </si>
  <si>
    <t>Protisnehový hák pre škridlu Sensaton 11 lesklý višňový</t>
  </si>
  <si>
    <t>Protisnehový hák pre škridlu Twiston 9, Contiton 16 titánový</t>
  </si>
  <si>
    <t>Protisnehový hák pre škridlu Traditon 14 prírodný</t>
  </si>
  <si>
    <t>Protisnehový hák pre škridlu Planoton 11 (D19) lesklý čierny</t>
  </si>
  <si>
    <t>Protisnehový hák pre škridlu Contiton 12 lesklý čierny</t>
  </si>
  <si>
    <t>Protisnehový hák pre škridlu Bobrovka, Steinbruck, Twiston 9, Contiton</t>
  </si>
  <si>
    <t>Protisnehový hák pre škridlu V11 (D41) čierny</t>
  </si>
  <si>
    <t>Protisnehový hák pre škridlu V11 (D41) čadičový</t>
  </si>
  <si>
    <t>Protisnehový hák pre škridlu Contiton 9, Contiton 14, Contiton 13 (D51)</t>
  </si>
  <si>
    <t>Protisnehový hák pre škridlu Bobrovka, Steinbruck, Twiston 9, Contiton 1</t>
  </si>
  <si>
    <t>Protisnehový hák pre škridlu Contiton 12 prírodný</t>
  </si>
  <si>
    <t>Protisnehový hák pre škridlu Contiton 12 lesklý gaštanovohnedý</t>
  </si>
  <si>
    <t>Protisnehový hák pre škridlu Contiton 12 čierny</t>
  </si>
  <si>
    <t>Protisnehový hák pre škridlu Contiton 12 medenohnedý / lesklý natur</t>
  </si>
  <si>
    <t>Protisnehový hák pre škridlu Contiton 12 tmavohnedý</t>
  </si>
  <si>
    <t>Protisnehový hák pre škridlu Renoton 14 (D39) prírodný</t>
  </si>
  <si>
    <t>Protisnehový hák pre škridlu Sensaton 14, Veneton 14 (D64) červený</t>
  </si>
  <si>
    <t>Protisnehový hák pre škridlu Bobrovka, Viedenská, Steinbruck, Drážková B</t>
  </si>
  <si>
    <t>Protisnehový hák pre škridlu Renoton 14 (D39) červený</t>
  </si>
  <si>
    <t>Protisnehový hák pre škridlu Sensaton 14, Veneton 14 (D64) hnedý</t>
  </si>
  <si>
    <t>Protisnehový hák pre škridlu Sensaton 14, Veneton 14 (D64) čierny</t>
  </si>
  <si>
    <t>Ochranný pás proti vtákom 100 x 5000 mm (Al)čierny</t>
  </si>
  <si>
    <t>Lišta k tesniacemu pásu okolo komína 75 mm / 1,5 m čierna</t>
  </si>
  <si>
    <t>Koramic Thermo 2S DT 270g/m², 150 cm x 50 m = 75 m², integrované lepiace</t>
  </si>
  <si>
    <t>Tondach FOL MONO 175g/m2, 75 m2</t>
  </si>
  <si>
    <t>Contiton 16, Steinbruck solárny komplet engoba hnedá</t>
  </si>
  <si>
    <t>Contiton 16, Steinbruck solárny komplet engoba medeno hnedá</t>
  </si>
  <si>
    <t>RUMBA základná terakota</t>
  </si>
  <si>
    <t>RUMBA základná medenohnedá</t>
  </si>
  <si>
    <t>RUMBA základná engoba čierna</t>
  </si>
  <si>
    <t>RUMBA vetracia terakota</t>
  </si>
  <si>
    <t>RUMBA okrajová ľavá terakota</t>
  </si>
  <si>
    <t>RUMBA okrajová pravá terakota</t>
  </si>
  <si>
    <t>RUMBA vetracia medenohnedá</t>
  </si>
  <si>
    <t>RUMBA okrajová ľavá medenohnedá</t>
  </si>
  <si>
    <t>RUMBA okrajová pravá medenohnedá</t>
  </si>
  <si>
    <t>RUMBA vetracia engoba čierna</t>
  </si>
  <si>
    <t>RUMBA okrajová ľavá engoba čierna</t>
  </si>
  <si>
    <t>RUMBA okrajová pravá engoba čierna</t>
  </si>
  <si>
    <t>Planoton 9 základná engoba čierna</t>
  </si>
  <si>
    <t>Planoton 9 základná terakota</t>
  </si>
  <si>
    <t>Planoton 9 základná engoba titánová</t>
  </si>
  <si>
    <t>Planoton 9 základná engoba biela</t>
  </si>
  <si>
    <t>Planoton 9 vetracia engoba biela</t>
  </si>
  <si>
    <t>Planoton 9 polovičná engoba čierna</t>
  </si>
  <si>
    <t>Planoton 9 polovičná terakota</t>
  </si>
  <si>
    <t>Planoton 9 polovičná engoba titánová</t>
  </si>
  <si>
    <t>Planoton 9 vetracia engoba čierna</t>
  </si>
  <si>
    <t>Planoton 9 vetracia terakota</t>
  </si>
  <si>
    <t>Planoton 9 vetracia engoba titánová</t>
  </si>
  <si>
    <t>Planoton 9 polovičná engoba biela</t>
  </si>
  <si>
    <t>Planoton 9 okrajová ľavá engoba čierna</t>
  </si>
  <si>
    <t>Planoton 9 okrajová ľavá terakota</t>
  </si>
  <si>
    <t>Planoton 9 okrajová ľavá engoba titánová</t>
  </si>
  <si>
    <t>Planoton 9 okrajová pravá engoba čierna</t>
  </si>
  <si>
    <t>Planoton 9 okrajová pravá terakota</t>
  </si>
  <si>
    <t>Planoton 9 okrajová pravá engoba titánová</t>
  </si>
  <si>
    <t>Planoton 9 okrajová ľavá engoba biela</t>
  </si>
  <si>
    <t>Planoton 9 okrajová pravá engoba biela</t>
  </si>
  <si>
    <t>Planoton 9 odvetrávací komplet engoba čierna</t>
  </si>
  <si>
    <t>Planoton 9 odvetrávací komplet terakota</t>
  </si>
  <si>
    <t>Planoton 9 odvetrávací komplet engoba titánová</t>
  </si>
  <si>
    <t>Planoton 9 odvetrávací komplet engoba biela</t>
  </si>
  <si>
    <t>Planoton 9 anténny komplet engoba čierna</t>
  </si>
  <si>
    <t>Planoton 9 anténny komplet terakota</t>
  </si>
  <si>
    <t>Planoton 9 anténny komplet engoba titánová</t>
  </si>
  <si>
    <t>Hrebenáč drážkový 21 cm engoba bronz</t>
  </si>
  <si>
    <t>Hrebenáč drážkový 21 cm engoba patina</t>
  </si>
  <si>
    <t>Hrebenáč drážkový 21 cm piesková antik</t>
  </si>
  <si>
    <t>Koncový hrebenáč drážkový 21 cm kvapka engoba bronz</t>
  </si>
  <si>
    <t>Koncový hrebenáč drážkový 21 cm kvapka engoba patina</t>
  </si>
  <si>
    <t>Koncový hrebenáč drážkový 21 cm kvapka piesková antik</t>
  </si>
  <si>
    <t>Začiatočný uzáver drážkového hrebenáča 21 cm piesková antik</t>
  </si>
  <si>
    <t>Začiatočný uzáver drážkového hrebenáča 21 cm engoba bronz</t>
  </si>
  <si>
    <t>Začiatočný uzáver drážkového hrebenáča 21 cm engoba patina</t>
  </si>
  <si>
    <t>Koncový úzáver drážkového hrebenáča 21 cm piesková antik</t>
  </si>
  <si>
    <t>Koncový úzáver drážkového hrebenáča 21 cm engoba bronz</t>
  </si>
  <si>
    <t>Koncový úzáver drážkového hrebenáča 21 cm engoba patina</t>
  </si>
  <si>
    <t>V9 základná engoba čierna</t>
  </si>
  <si>
    <t>V9 okrajová ľavá engoba čierna</t>
  </si>
  <si>
    <t>V9 okrajová pravá engoba čierna</t>
  </si>
  <si>
    <t>V9 vetracia engoba čierna</t>
  </si>
  <si>
    <t>Hrebenáč V9 engoba čierna</t>
  </si>
  <si>
    <t>Koncový uzáver hrebenáča V9 engoba čierna</t>
  </si>
  <si>
    <t>Začiatočný uzáver hrebenáča V9 engoba čierna</t>
  </si>
  <si>
    <t>Koncový uzáver kvapka hrebenáča V9 engoba čierna</t>
  </si>
  <si>
    <t>Rozbočovací hrebenáč Y pre hrebenáč V9 engoba čierna</t>
  </si>
  <si>
    <t>Rozbočovací hrebenáč Y pre hrebenáč V9 dizajnový engoba čierna</t>
  </si>
  <si>
    <t>V9 odvetrávací komplet engoba čierna</t>
  </si>
  <si>
    <t>V9 základná engoba antracit</t>
  </si>
  <si>
    <t>V9 okrajová ľavá engoba antracit</t>
  </si>
  <si>
    <t>V9 okrajová pravá engoba antracit</t>
  </si>
  <si>
    <t>V9 vetracia engoba antracit</t>
  </si>
  <si>
    <t>Hrebenáč V9 engoba antracit</t>
  </si>
  <si>
    <t>Koncový uzáver hrebenáča V9 engoba antracit</t>
  </si>
  <si>
    <t>Začiatočný uzáver hrebenáča V9 engoba antracit</t>
  </si>
  <si>
    <t>Koncový uzáver kvapka hrebenáča V9 engoba antracit</t>
  </si>
  <si>
    <t>Rozbočovací hrebenáč Y pre hrebenáč V9 engoba antracit</t>
  </si>
  <si>
    <t>Rozbočovací hrebenáč Y pre hrebenáč V9 dizajnový engoba antracit</t>
  </si>
  <si>
    <t>V9 odvetrávací komplet engoba antracit</t>
  </si>
  <si>
    <t>V9 základná engoba sivá</t>
  </si>
  <si>
    <t>V9 okrajová ľavá engoba sivá</t>
  </si>
  <si>
    <t>V9 okrajová pravá engoba sivá</t>
  </si>
  <si>
    <t>V9 vetracia engoba sivá</t>
  </si>
  <si>
    <t>Hrebenáč V9 engoba sivá</t>
  </si>
  <si>
    <t>Koncový uzáver hrebenáča V9 engoba sivá</t>
  </si>
  <si>
    <t>Začiatočný uzáver hrebenáča V9 engoba sivá</t>
  </si>
  <si>
    <t>Koncový uzáver kvapka hrebenáča V9 engoba sivá</t>
  </si>
  <si>
    <t>Rozbočovací hrebenáč Y pre hrebenáč V9 engoba sivá</t>
  </si>
  <si>
    <t>Rozbočovací hrebenáč Y pre hrebenáč V9 dizajnový engoba sivá</t>
  </si>
  <si>
    <t>V9 odvetrávací komplet engoba sivá</t>
  </si>
  <si>
    <t>Hrebenáč hladký 17 cm terakota</t>
  </si>
  <si>
    <t>Koncový hrebenáč hladký 17 cm kvapka terakota</t>
  </si>
  <si>
    <t>Rozbočovací hrebenáč Y pre hladký hrebenáč 17 cm terakota</t>
  </si>
  <si>
    <t>Rozbočovací hrebenáč X pre hladký hrebenáč 17 cm terakota</t>
  </si>
  <si>
    <t>Univerzálny uzáver pre hladký hrebenáč 17 cm terakota</t>
  </si>
  <si>
    <t>Rumba odvetrávací komplet terakota</t>
  </si>
  <si>
    <t>Rumba anténny komplet terakota</t>
  </si>
  <si>
    <t>Hrebenáč hladký 17 cm engoba medovo hnedá</t>
  </si>
  <si>
    <t>Koncový hrebenáč hladký 17 cm kvapka engoba medovo hnedá</t>
  </si>
  <si>
    <t>Rozbočovací hrebenáč Y pre hladký hrebenáč 17 cm engoba medovo hnedá</t>
  </si>
  <si>
    <t>Rozbočovací hrebenáč X pre hladký hrebenáč 17 cm engoba medovo hnedá</t>
  </si>
  <si>
    <t>Univerzálny uzáver pre hladký hrebenáč 17 cm engoba medovo hnedá</t>
  </si>
  <si>
    <t>Rumba odvetrávací komplet engoba medovo hnedá</t>
  </si>
  <si>
    <t>Rumba anténny komplet engoba medovo hnedá</t>
  </si>
  <si>
    <t>Hrebenáč hladký 17 cm engoba čierna</t>
  </si>
  <si>
    <t>Koncový hrebenáč hladký 17 cm kvapka engoba čierna</t>
  </si>
  <si>
    <t>Rozbočovací hrebenáč Y pre hladký hrebenáč 17 cm engoba čierna</t>
  </si>
  <si>
    <t>Rozbočovací hrebenáč X pre hladký hrebenáč 17 cm engoba čierna</t>
  </si>
  <si>
    <t>Univerzálny uzáver pre hladký hrebenáč 17 cm engoba čierna</t>
  </si>
  <si>
    <t>Rumba odvetrávací komplet engoba čierna</t>
  </si>
  <si>
    <t>Rumba anténny komplet engoba čierna</t>
  </si>
  <si>
    <t>Dizajnový hrebenáč Planoton 9 engoba čierna</t>
  </si>
  <si>
    <t>Koncový hrebenáč Planoton 9 kvapka engoba čierna</t>
  </si>
  <si>
    <t>Rozbočovací hrebenáč Y pre dizajnový hrebenáč Planoton 9 engoba čierna</t>
  </si>
  <si>
    <t>Univerzálny uzáver pre hrebenáč Planoton 9 engoba čierna</t>
  </si>
  <si>
    <t>Dizajnový hrebenáč Planoton 9 engoba biela</t>
  </si>
  <si>
    <t>Koncový hrebenáč Planoton 9 kvapka engoba biela</t>
  </si>
  <si>
    <t>Rozbočovací hrebenáč Y pre dizajnový hrebenáč Planoton 9 engoba biela</t>
  </si>
  <si>
    <t>Univerzálny uzáver pre hrebenáč Planoton 9 engoba biela</t>
  </si>
  <si>
    <t>Dizajnový hrebenáč Planoton 9 engoba titánová</t>
  </si>
  <si>
    <t>Koncový hrebenáč Planoton 9 kvapka engoba titánová</t>
  </si>
  <si>
    <t>Rozbočovací hrebenáč Y pre dizajnový hrebenáč Planoton 9 engoba titánová</t>
  </si>
  <si>
    <t>Univerzálny uzáver pre hrebenáč Planoton 9 engoba titánová</t>
  </si>
  <si>
    <t>PLANOTON 9 anténny komplet engoba biela</t>
  </si>
  <si>
    <t>Protisnehový hák pre škridlu Planoton 9 (C380) biela</t>
  </si>
  <si>
    <t>Protisnehový hák pre škridlu Planoton 9 (C380) čierna</t>
  </si>
  <si>
    <t>Protisnehový hák pre škridlu Planoton 9 (C380) titánová</t>
  </si>
  <si>
    <t>Wevolt X-Tile Fotovoltický modul 85 Wp čierny</t>
  </si>
  <si>
    <t>Wevolt X-Tile Z – tesniaca guma Z profil</t>
  </si>
  <si>
    <t>Wevolt X-Tile Prichytávacia konzola na strešnú latu</t>
  </si>
  <si>
    <t>Wevolt X-Tile Príchytka modulu</t>
  </si>
  <si>
    <t>Wevolt X-Tile Príchytka so skrutkou</t>
  </si>
  <si>
    <t>Strešná fólia Wevolt Energy Roof</t>
  </si>
  <si>
    <t>Univerzálne strešné okno Tondach FINESTRA 450 x 750 mm, antracit (pre nevykurované priestory)</t>
  </si>
  <si>
    <r>
      <t>spotreba ks/m</t>
    </r>
    <r>
      <rPr>
        <b/>
        <vertAlign val="superscript"/>
        <sz val="10"/>
        <color theme="1"/>
        <rFont val="Open Sans"/>
        <family val="2"/>
        <charset val="238"/>
        <scheme val="minor"/>
      </rPr>
      <t>2</t>
    </r>
  </si>
  <si>
    <t>Tovarové číslo</t>
  </si>
  <si>
    <t>Tovar</t>
  </si>
  <si>
    <t>Rozmer</t>
  </si>
  <si>
    <t>Hmotnosť</t>
  </si>
  <si>
    <t>Počet</t>
  </si>
  <si>
    <t>Cena bez DPH – EUR/ks</t>
  </si>
  <si>
    <t>Terakota</t>
  </si>
  <si>
    <t>Engoba</t>
  </si>
  <si>
    <t>v balení</t>
  </si>
  <si>
    <t>na palete</t>
  </si>
  <si>
    <t>Cena za m2 od:</t>
  </si>
  <si>
    <t>š x d (cm)</t>
  </si>
  <si>
    <t>kg / ks</t>
  </si>
  <si>
    <t>CONTITON 9 základná</t>
  </si>
  <si>
    <t>30,0 x 50,0</t>
  </si>
  <si>
    <t>CONTITON 9 okrajová ľavá</t>
  </si>
  <si>
    <t>CONTITON 9 okrajová pravá</t>
  </si>
  <si>
    <t>CONTITON 9 vetracia</t>
  </si>
  <si>
    <t>Keramické príslušenstvo</t>
  </si>
  <si>
    <t xml:space="preserve">Hrebenáč drážkový XXL </t>
  </si>
  <si>
    <t>2,5 ks/m</t>
  </si>
  <si>
    <t>Koncový hrebenáč drážkový  21 cm kvapka</t>
  </si>
  <si>
    <t>Rozbočovací hrebenáč Y pre drážkový hrebenáč 21cm</t>
  </si>
  <si>
    <t>Rozbočovací hrebenáč X pre drážkový hrebenáč 21cm*</t>
  </si>
  <si>
    <t>Začiatočný uzáver drážkového hrebenáča 21 cm</t>
  </si>
  <si>
    <t>Koncový uzáver drážkového hrebenáča 21 cm</t>
  </si>
  <si>
    <t>CONTITON 9 odvetrávací komplet*</t>
  </si>
  <si>
    <t>CONTITON 9 anténny komplet*</t>
  </si>
  <si>
    <t>Nekeramické príslušenstvo</t>
  </si>
  <si>
    <t>Početv balení (ks)</t>
  </si>
  <si>
    <t>Cena bez DPH (EUR/ks)</t>
  </si>
  <si>
    <t xml:space="preserve">červená </t>
  </si>
  <si>
    <t>hnedá</t>
  </si>
  <si>
    <t>čierna</t>
  </si>
  <si>
    <t xml:space="preserve">bez úprav </t>
  </si>
  <si>
    <t xml:space="preserve">Tondach FOL N 120 g/m², 75 m² </t>
  </si>
  <si>
    <t>20 /pal.</t>
  </si>
  <si>
    <t>Tondach FOL S 145 g/m², 75 m²</t>
  </si>
  <si>
    <t>Tondach FOL K 145 g/m², 75 m²</t>
  </si>
  <si>
    <t>MULTI-TAPE univerzálna lepiaca páska na lepenie fólie  (jednostranná), 60 mm x 25 m</t>
  </si>
  <si>
    <t>NAIL-TAPE BUTYL tesniaca páska pod kontralaty, 50 mm x 30 m</t>
  </si>
  <si>
    <t>Vetrací pás hliníkový 5000 x 280 mm (na hrebeň)</t>
  </si>
  <si>
    <t>Vetrací pás hliníkový 5000 x 320 mm (na hrebeň a nárožie)</t>
  </si>
  <si>
    <t>Príchytka drážkových hrebenáčov (Al)</t>
  </si>
  <si>
    <t>Ochranný pás proti vtákom 100 x 5000 mm (PVC)</t>
  </si>
  <si>
    <t xml:space="preserve">Ochranný pás proti vtákom 100 x 5000 mm (Al) </t>
  </si>
  <si>
    <t>Odkvapový plech s ochrannou fóliou Al, 2000 x 200 mm</t>
  </si>
  <si>
    <t>Pás úžľabia so stredovou stojatou drážkou s ochrannou fóliou Al, 2000 x 500 mm</t>
  </si>
  <si>
    <t>Tesniaci pás úžľabia samolepiaci 60 mm / 1 m</t>
  </si>
  <si>
    <t>KORAFLEX – Tesniaci pás okolo komína 280 mm / 5 m (Al)</t>
  </si>
  <si>
    <t>KORAFLEX PLUS – Tesniaci pás okolo komína 300 mm / 5 m (PIB)</t>
  </si>
  <si>
    <t>Lišta k tesniacemu pásu okolo komína 75 mm / 1,5 m</t>
  </si>
  <si>
    <t xml:space="preserve">Skrutka s tesniacou podložkou </t>
  </si>
  <si>
    <t>Protisnehový hák pre škridlu Contiton 9 (D51)</t>
  </si>
  <si>
    <r>
      <t>spotreba ks/m</t>
    </r>
    <r>
      <rPr>
        <vertAlign val="superscript"/>
        <sz val="10"/>
        <color theme="1"/>
        <rFont val="Open Sans"/>
        <family val="2"/>
        <charset val="238"/>
        <scheme val="minor"/>
      </rPr>
      <t>2</t>
    </r>
  </si>
  <si>
    <t>Cena bez DPH  EUR/ks</t>
  </si>
  <si>
    <t>Prírodná</t>
  </si>
  <si>
    <t>Engoba sivá</t>
  </si>
  <si>
    <t>Glazúra</t>
  </si>
  <si>
    <t xml:space="preserve">   </t>
  </si>
  <si>
    <t>CONTITON 12 základná</t>
  </si>
  <si>
    <t>27,5 x 43,3</t>
  </si>
  <si>
    <t>CONTITON 12 okrajová ľavá</t>
  </si>
  <si>
    <t>12,9 x 43,3</t>
  </si>
  <si>
    <t>CONTITON 12 okrajová pravá</t>
  </si>
  <si>
    <t>13,5 x 43,3</t>
  </si>
  <si>
    <t>CONTITON 12 vetracia</t>
  </si>
  <si>
    <t>CONTITON 12 protisnehová</t>
  </si>
  <si>
    <t>-</t>
  </si>
  <si>
    <t>CONTITON 12 pultová</t>
  </si>
  <si>
    <t>27,5 x 38,0</t>
  </si>
  <si>
    <t>CONTITON 12 pultová okrajová ľavá</t>
  </si>
  <si>
    <t>12,9 x 38,0</t>
  </si>
  <si>
    <t>–</t>
  </si>
  <si>
    <t>CONTITON 12 pultová okrajová pravá</t>
  </si>
  <si>
    <t>13,5 x 38,0</t>
  </si>
  <si>
    <t>Hrebenáč drážkový 21 cm</t>
  </si>
  <si>
    <t>3ks/m</t>
  </si>
  <si>
    <t>Koncový hrebenáč drážkový 21 cm kvapka</t>
  </si>
  <si>
    <t>Rozbočovací hrebenáč Y pre drážkový hrebenáč 21 cm</t>
  </si>
  <si>
    <t xml:space="preserve">Rozbočovací hrebenáč X pre drážkový hrebenáč 21 cm </t>
  </si>
  <si>
    <t>CONTITON 12 odvetrávací komplet</t>
  </si>
  <si>
    <t>CONTITON 12 anténny komplet</t>
  </si>
  <si>
    <t>CONTITON 12 solárny/fotovoltický komplet</t>
  </si>
  <si>
    <t>Početv balení</t>
  </si>
  <si>
    <t>Cena bez DPH</t>
  </si>
  <si>
    <t>MULTI-TAPE univerzálna lepiaca páska na lepenie fólie (jednostranná), 60 mm x 25 m</t>
  </si>
  <si>
    <t>Vetrací pás hliníkový 5000 x 320 mm (na hrebeň a nárožie)</t>
  </si>
  <si>
    <t>Protisnehový hák pre škridlu Contiton 12 (D06)</t>
  </si>
  <si>
    <t>farba lesklá višňová</t>
  </si>
  <si>
    <t xml:space="preserve">farba lesklá čierna </t>
  </si>
  <si>
    <t>CONTITON 16 základná</t>
  </si>
  <si>
    <t>22,0 x 40,0</t>
  </si>
  <si>
    <t>CONTITON 16 okrajová ľavá</t>
  </si>
  <si>
    <t>18,3 x 40,0</t>
  </si>
  <si>
    <t>CONTITON 16 okrajová pravá</t>
  </si>
  <si>
    <t>CONTITON 16 vetracia</t>
  </si>
  <si>
    <t>Hrebenáč hladký 17 cm</t>
  </si>
  <si>
    <t>3,0 ks/m</t>
  </si>
  <si>
    <t>Koncový hrebenáč hladký 17 cm kvapka</t>
  </si>
  <si>
    <t>Rozbočovací hrebenáč Y pre hladký hrebenáč 17 cm</t>
  </si>
  <si>
    <t>Rozbočovací hrebenáč X pre hladký hrebenáč 17 cm</t>
  </si>
  <si>
    <t>Univerzálny uzáver pre hladký hrebenáč 17 cm</t>
  </si>
  <si>
    <t>CONTITON 16 odvetrávací komplet*</t>
  </si>
  <si>
    <t>CONTITON 16 anténny komplet*</t>
  </si>
  <si>
    <t>CONTITON 16 solárny/fotovoltický komplet*</t>
  </si>
  <si>
    <t>bez úprav</t>
  </si>
  <si>
    <t>Tondach FOL N 120 g/m², 75 m²</t>
  </si>
  <si>
    <t>Vetrací pás hliníkový 5000 x 280 mm (na hrebeň a nárožie)</t>
  </si>
  <si>
    <t>Príchytka hladkých hrebenáčov (Al)</t>
  </si>
  <si>
    <t>Protisnehový hák pre škridlu Contiton 16 (C380)</t>
  </si>
  <si>
    <r>
      <t>spotreba ks/m</t>
    </r>
    <r>
      <rPr>
        <vertAlign val="superscript"/>
        <sz val="9"/>
        <color theme="1"/>
        <rFont val="Open Sans"/>
        <family val="2"/>
        <charset val="238"/>
        <scheme val="minor"/>
      </rPr>
      <t>2</t>
    </r>
  </si>
  <si>
    <t>RENOTON 14 základná</t>
  </si>
  <si>
    <t>24,5 x 40,0</t>
  </si>
  <si>
    <t>RENOTON 14 okrajová ľavá</t>
  </si>
  <si>
    <t>RENOTON 14 okrajová pravá</t>
  </si>
  <si>
    <t>RENOTON 14 vetracia</t>
  </si>
  <si>
    <t>RENOTON 14 polovičná</t>
  </si>
  <si>
    <t>14,5 x 40,0</t>
  </si>
  <si>
    <t>3 ks/m</t>
  </si>
  <si>
    <t>Rozbočovací hrebenáč X pre drážkový hrebenáč 21 cm</t>
  </si>
  <si>
    <t>RENOTON 14 odvetrávací komplet</t>
  </si>
  <si>
    <t>RENOTON 14 anténny komplet</t>
  </si>
  <si>
    <t>RENOTON 14 solárny/fotovoltický komplet</t>
  </si>
  <si>
    <t>NAIL – TAPE BUTYL tesniaca páska pod kontralaty, 50 mm x 30 m</t>
  </si>
  <si>
    <t>Ochranný vetrací hrebeň 1000 x 55 mm (polypropylén)</t>
  </si>
  <si>
    <t>Protisnehový hák pre škridlu Renoton 14 (D39)</t>
  </si>
  <si>
    <t>TWISTON 9 základná</t>
  </si>
  <si>
    <t>TWISTON 9 okrajová ľavá</t>
  </si>
  <si>
    <t>TWISTON 9 okrajová pravá</t>
  </si>
  <si>
    <t>TWISTON 9 vetracia</t>
  </si>
  <si>
    <t>TWISTON 9 polovičná</t>
  </si>
  <si>
    <t>17,0 x 50,0</t>
  </si>
  <si>
    <t>TWISTON 9 odvetrávací komplet*</t>
  </si>
  <si>
    <t>TWISTON 9 anténny komplet*</t>
  </si>
  <si>
    <t>EUR/ks</t>
  </si>
  <si>
    <t>Protisnehový hák pre škridlu Twiston 9 (C380)</t>
  </si>
  <si>
    <t>SENSATON 11 základná</t>
  </si>
  <si>
    <t>28,0 x 47,0</t>
  </si>
  <si>
    <t>SENSATON 11 okrajová ľavá</t>
  </si>
  <si>
    <t>28,2 x 47,0</t>
  </si>
  <si>
    <t>SENSATON 11 okrajová pravá</t>
  </si>
  <si>
    <t>SENSATON 11 hrebeňová</t>
  </si>
  <si>
    <t>SENSATON 11 hrebeňová okrajová ľavá</t>
  </si>
  <si>
    <t>SENSATON 11 hrebeňová okrajová pravá</t>
  </si>
  <si>
    <t>SENSATON 11 vetracia</t>
  </si>
  <si>
    <t>Koncový úzáver drážkového hrebenáča 21 cm</t>
  </si>
  <si>
    <t>SENSATON 11 odvetrávací komplet</t>
  </si>
  <si>
    <t>SENSATON 11 anténny komplet</t>
  </si>
  <si>
    <t>SENSATON 11 solárny/fotovoltický komplet</t>
  </si>
  <si>
    <t>Vetrací pás hliníkový 5000 x 320 mm (na hrebeň)</t>
  </si>
  <si>
    <t>Vetrací pás hliníkový 5000 x 370 mm (na hrebeň a nárožie)</t>
  </si>
  <si>
    <t>Tesniaci pás úžľabia samolepiaci 75 mm / 1 m</t>
  </si>
  <si>
    <t>Protisnehový hák pre škridlu Sensaton 11 (D89)</t>
  </si>
  <si>
    <t>Rumba základná</t>
  </si>
  <si>
    <t>Rumba okrajová ľavá</t>
  </si>
  <si>
    <t>Rumba okrajová pravá</t>
  </si>
  <si>
    <t>Rumba vetracia</t>
  </si>
  <si>
    <t xml:space="preserve">2,5 ks/m </t>
  </si>
  <si>
    <t>Rozbočovací hrebenáč X pre hladký hrebenáč 17 cm*</t>
  </si>
  <si>
    <t>Rumba odvetrávací komplet*</t>
  </si>
  <si>
    <t>Rumba anténny komplet*</t>
  </si>
  <si>
    <t>20 /pal.</t>
  </si>
  <si>
    <t>NAIL-TAPE BUTYL tesniaca páska pod kontralaty, 50 mm x 30 m</t>
  </si>
  <si>
    <t>Príchytka hladkých hrebenáčov (AL)</t>
  </si>
  <si>
    <t>Protisnehový hák pre škridlu Rumba (D89)</t>
  </si>
  <si>
    <r>
      <t>spotreba ks/m</t>
    </r>
    <r>
      <rPr>
        <b/>
        <vertAlign val="superscript"/>
        <sz val="9"/>
        <color theme="1"/>
        <rFont val="Open Sans"/>
        <family val="2"/>
        <charset val="238"/>
        <scheme val="minor"/>
      </rPr>
      <t>2</t>
    </r>
  </si>
  <si>
    <t>Engoba biela</t>
  </si>
  <si>
    <t>PLANOTON 9 základná</t>
  </si>
  <si>
    <t>PLANOTON 9 okrajová ľavá</t>
  </si>
  <si>
    <t>PLANOTON 9 okrajová pravá</t>
  </si>
  <si>
    <t>PLANOTON 9 polovičná</t>
  </si>
  <si>
    <t>PLANOTON 9 vetracia</t>
  </si>
  <si>
    <t>Dizajnový hrebenáč Planoton 9</t>
  </si>
  <si>
    <t>Koncový hrebenáč Planoton 9 kvapka</t>
  </si>
  <si>
    <t>Rozbočovací hrebenáč Y pre dizajnový hrebenáč Planoton 9</t>
  </si>
  <si>
    <t>Univerzálny uzáver pre hrebenáč Planoton 9</t>
  </si>
  <si>
    <t>PLANOTON 9 odvetrávací komplet*</t>
  </si>
  <si>
    <t>PLANOTON 9 anténny komplet*</t>
  </si>
  <si>
    <t xml:space="preserve">biela </t>
  </si>
  <si>
    <t>20 / pal.</t>
  </si>
  <si>
    <t>KORAFLEX PLUS – Tesniaci pás okolo komína 300 mm / 5 m červený</t>
  </si>
  <si>
    <t>Protisnehový hák pre škridlu Planoton 9 (C380)</t>
  </si>
  <si>
    <t>farba titánová</t>
  </si>
  <si>
    <t xml:space="preserve">Prírodná </t>
  </si>
  <si>
    <t>PLANOTON 11 základná</t>
  </si>
  <si>
    <t>27,7 x 47,0</t>
  </si>
  <si>
    <t>PLANOTON 11 okrajová ľavá</t>
  </si>
  <si>
    <t>PLANOTON 11 okrajová pravá</t>
  </si>
  <si>
    <t>PLANOTON 11 polovičná</t>
  </si>
  <si>
    <t>16,0 x 47,0</t>
  </si>
  <si>
    <t>PLANOTON 11 vetracia</t>
  </si>
  <si>
    <t>PLANOTON 11 odvetrávací komplet</t>
  </si>
  <si>
    <t>PLANOTON 11 anténny komplet</t>
  </si>
  <si>
    <t>PLANOTON 11 solárny/fotovoltický komplet</t>
  </si>
  <si>
    <t>farba lesklá čierna</t>
  </si>
  <si>
    <t>Protisnehový hák pre škridlu Planoton 11 (D19)</t>
  </si>
  <si>
    <t>VENETON 14 základná</t>
  </si>
  <si>
    <t>25,2 x 44,3</t>
  </si>
  <si>
    <t>VENETON 14 okrajová ľavá</t>
  </si>
  <si>
    <t>VENETON 14 okrajová pravá</t>
  </si>
  <si>
    <t>VENETON 14 vetracia</t>
  </si>
  <si>
    <t>VENETON 14 hrebeňová</t>
  </si>
  <si>
    <t>VENETON 14 hrebeňová okrajová ľavá</t>
  </si>
  <si>
    <t>VENETON 14 hrebeňová okrajová pravá</t>
  </si>
  <si>
    <t>VENETON 14 okrajová platňa ľavá</t>
  </si>
  <si>
    <t>VENETON 14 okrajová platňa pravá</t>
  </si>
  <si>
    <t>VENETON 14 odvetrávací komplet</t>
  </si>
  <si>
    <t>VENETON 14 anténny komplet</t>
  </si>
  <si>
    <t>VENETON 14 solárny/fotovoltický komplet</t>
  </si>
  <si>
    <t>červená</t>
  </si>
  <si>
    <t>MULTI TAPE univerzálna lepiaca páska na lepenie fólie (jednostranná), 60 mm x 25 m</t>
  </si>
  <si>
    <t>NAIL TAPE BUTYL tesniaca páska pod kontralaty, 50 mm x 30 m</t>
  </si>
  <si>
    <t>farba čierna</t>
  </si>
  <si>
    <t>Protisnehový hák pre škridlu Veneton 14 (D89)</t>
  </si>
  <si>
    <t>Engoba antracit</t>
  </si>
  <si>
    <t>Engoba čierna</t>
  </si>
  <si>
    <t>V9 základná</t>
  </si>
  <si>
    <t>31,0 x 48,7</t>
  </si>
  <si>
    <t>V9 okrajová ľavá</t>
  </si>
  <si>
    <t>24,7 x 48,7</t>
  </si>
  <si>
    <t>V9 okrajová pravá</t>
  </si>
  <si>
    <t>29,4 x 48,7</t>
  </si>
  <si>
    <t>V9 vetracia</t>
  </si>
  <si>
    <t>Hrebenáč V9</t>
  </si>
  <si>
    <t>2,9 ks/m</t>
  </si>
  <si>
    <t>Koncový hrebenáč V9 kvapka</t>
  </si>
  <si>
    <t>Rozbočovací hrebenáč Y pre hrebenáč V9</t>
  </si>
  <si>
    <t>Začiatočný uzáver pre hrebenáč V9</t>
  </si>
  <si>
    <t>Koncový uzáver pre hrebenáč V9</t>
  </si>
  <si>
    <t>V9 odvetrávací komplet</t>
  </si>
  <si>
    <t>Príchytka hrebenáčov V9 (Al)</t>
  </si>
  <si>
    <t>Protisnehový hák pre škridlu V9</t>
  </si>
  <si>
    <t>STEINBRÜCK® základná</t>
  </si>
  <si>
    <t>STEINBRÜCK® okrajová ľavá</t>
  </si>
  <si>
    <t>STEINBRÜCK® okrajová pravá</t>
  </si>
  <si>
    <t>STEINBRÜCK® polovičná</t>
  </si>
  <si>
    <t>11,0 x 40,0</t>
  </si>
  <si>
    <t>STEINBRÜCK® vetracia</t>
  </si>
  <si>
    <t>STEINBRÜCK® odvetrávací komplet*</t>
  </si>
  <si>
    <t>STEINBRÜCK® anténny komplet*</t>
  </si>
  <si>
    <t>STEINBRÜCK® solárny/fotovoltický* komplet</t>
  </si>
  <si>
    <t>Protisnehový hák pre škridlu Steinbrück® (C380)</t>
  </si>
  <si>
    <t>Keramický Šindel základná, štruktúrovaný povrch</t>
  </si>
  <si>
    <t>Keramický Šindel polovičná, štruktúrovaný povrch</t>
  </si>
  <si>
    <t>Keramický Šindel vetracia</t>
  </si>
  <si>
    <t>22,0 x 44,0</t>
  </si>
  <si>
    <t>Keramický Šindel odvetrávací komplet*</t>
  </si>
  <si>
    <t>Keramický Šindel anténny komplet*</t>
  </si>
  <si>
    <t>Keramický Šindel solárny/fotovoltický komplet*</t>
  </si>
  <si>
    <t>MULTI-TAPE univerzálna lepiaca páska na lepenie fólie (jednostranná), 60 mm x 25 m</t>
  </si>
  <si>
    <t>Protisnehový hák pre škridlu Keramický Šindel (C380)</t>
  </si>
  <si>
    <t>DRÁŽKOVÁ BOBROVKA hladká okrúhly rez základná</t>
  </si>
  <si>
    <t>DRÁŽKOVÁ BOBROVKA hladká okrúhly rez okrajová pravá</t>
  </si>
  <si>
    <t>DRÁŽKOVÁ BOBROVKA hladká okrúhly rez okrajová ľavá</t>
  </si>
  <si>
    <t>DRÁŽKOVÁ BOBROVKA hladká odkvapová</t>
  </si>
  <si>
    <t>DRÁŽKOVÁ BOBROVKA hladká odkvapová okrajová ľavá</t>
  </si>
  <si>
    <t>DRÁŽKOVÁ BOBROVKA hladká odkvapová okrajová pravá</t>
  </si>
  <si>
    <t>DRÁŽKOVÁ BOBROVKA hladká okrúhly rez vetracia</t>
  </si>
  <si>
    <t>DRÁŽKOVÁ BOBROVKA hladká okrúhly rez polovičná</t>
  </si>
  <si>
    <t>DRÁŽKOVÁ BOBROVKA hladká rovný rez základná</t>
  </si>
  <si>
    <t>DRÁŽKOVÁ BOBROVKA hladká rovný rez vetracia</t>
  </si>
  <si>
    <t>DRÁŽKOVÁ BOBROVKA hladká rovný rez polovičná</t>
  </si>
  <si>
    <t>DRÁŽKOVÁ BOBROVKA hladká rovný rez okrajová ľavá</t>
  </si>
  <si>
    <t>DRÁŽKOVÁ BOBROVKA hladká rovný rez okrajová pravá</t>
  </si>
  <si>
    <t>DRÁŽKOVÁ BOBROVKA odvetrávací komplet*</t>
  </si>
  <si>
    <t>DRÁŽKOVÁ BOBROVKA anténny komplet*</t>
  </si>
  <si>
    <t>DRÁŽKOVÁ BOBROVKA solárny/fotovoltický komplet*</t>
  </si>
  <si>
    <t>Ochranný pás proti vtákom 100 x 5000 mm (Al)</t>
  </si>
  <si>
    <t>Protisnehový hák pre škridlu Drážková Bobrovka hladká (C380)</t>
  </si>
  <si>
    <t>DRÁŽKOVÁ BOBROVKA základná</t>
  </si>
  <si>
    <t>DRÁŽKOVÁ BOBROVKA okrajová ľavá</t>
  </si>
  <si>
    <t>DRÁŽKOVÁ BOBROVKA okrajová pravá</t>
  </si>
  <si>
    <t>DRÁŽKOVÁ BOBROVKA odkvapová okrajová ľavá</t>
  </si>
  <si>
    <t>DRÁŽKOVÁ BOBROVKA odkvapová okrajová pravá</t>
  </si>
  <si>
    <t>DRÁŽKOVÁ BOBROVKA odkvapová</t>
  </si>
  <si>
    <t>DRÁŽKOVÁ BOBROVKA vetracia</t>
  </si>
  <si>
    <t>DRÁŽKOVÁ BOBROVKA polovičná</t>
  </si>
  <si>
    <t>11,0 x 37,0</t>
  </si>
  <si>
    <t>BOBROVKA okrúhly rez základná</t>
  </si>
  <si>
    <t>19,0 x 40,0</t>
  </si>
  <si>
    <t>BOBROVKA okrúhly rez okrajová ľavá</t>
  </si>
  <si>
    <t>18,0 x 44,0</t>
  </si>
  <si>
    <t>BOBROVKA okrúhly rez okrajová pravá</t>
  </si>
  <si>
    <t>BOBROVKA okrúhly rez 3/4</t>
  </si>
  <si>
    <t>14,0 x 40,0</t>
  </si>
  <si>
    <t>BOBROVKA okrúhly rez hrebeňová</t>
  </si>
  <si>
    <t>19,0 x 28,0</t>
  </si>
  <si>
    <t>BOBROVKA okrúhly rez hrebeňová 3/4</t>
  </si>
  <si>
    <t>14,0 x 28,0</t>
  </si>
  <si>
    <t>BOBROVKA odkvapová</t>
  </si>
  <si>
    <t>BOBROVKA okrúhly rez vetrací komplet (3-dielny)</t>
  </si>
  <si>
    <t xml:space="preserve">3 ks/m </t>
  </si>
  <si>
    <t>BOBROVKA okrúhly rez odvetrávací komplet*</t>
  </si>
  <si>
    <t>BOBROVKA okrúhly rez anténny komplet*</t>
  </si>
  <si>
    <t>BOBROVKA solárny/fotovoltický komplet*</t>
  </si>
  <si>
    <t>Protisnehový hák pre škridlu Bobrovka (C380)</t>
  </si>
  <si>
    <t xml:space="preserve">Počet </t>
  </si>
  <si>
    <t xml:space="preserve">Cena </t>
  </si>
  <si>
    <t>na vyžiadanie</t>
  </si>
  <si>
    <t>Cena (€)</t>
  </si>
  <si>
    <t>FV panel Trina M144 AB GG 445WP (1762x1134x30)</t>
  </si>
  <si>
    <t>X-Frame polrám 1650/1135</t>
  </si>
  <si>
    <t>56, 82</t>
  </si>
  <si>
    <t>X-Frame stredový modul l=1500 mm</t>
  </si>
  <si>
    <t>24, 66 €</t>
  </si>
  <si>
    <t>X-Frame Stredová príchytka 30 mm EPDM - H 14 - čierna</t>
  </si>
  <si>
    <t>4, 66 €</t>
  </si>
  <si>
    <t>X-Frame koncová príchytka 30 mm EPDM -H16 čierna</t>
  </si>
  <si>
    <t>4, 16 €</t>
  </si>
  <si>
    <t>X-Frame Tesniaci pás 5 m</t>
  </si>
  <si>
    <t>33, 36 €</t>
  </si>
  <si>
    <t>X-Frame skrutky 6,5x60 mm -EPDM -A2 čierna</t>
  </si>
  <si>
    <t>1, 51 €</t>
  </si>
  <si>
    <t>X-Frame oplechovanie príponka</t>
  </si>
  <si>
    <t>2, 01 €</t>
  </si>
  <si>
    <t>X-Frame oplechovanie horný stredový spoj 30 mm čierne</t>
  </si>
  <si>
    <t>46, 38 €</t>
  </si>
  <si>
    <t>X-Frame oplechovanie horný roh pravý 30 mm čierne</t>
  </si>
  <si>
    <t>62, 03 €</t>
  </si>
  <si>
    <t>X-Frame oplechovanie horný rok ľavý 30 mm čierne</t>
  </si>
  <si>
    <t>X-Frame oplechovanie horné stredové 30 mm čierne</t>
  </si>
  <si>
    <t>57, 93 €</t>
  </si>
  <si>
    <t>X-Frame oplechovanie bočné čierne</t>
  </si>
  <si>
    <t>38, 74 €</t>
  </si>
  <si>
    <t>X-Frame koncové krytky - 2 pravé /2 ľavé</t>
  </si>
  <si>
    <t>2, 37 €</t>
  </si>
  <si>
    <t>TT Koraflex F2 450 mm čierny</t>
  </si>
  <si>
    <t>Vetranie</t>
  </si>
  <si>
    <t>Úžľabie</t>
  </si>
  <si>
    <t>čierna lesklá</t>
  </si>
  <si>
    <t>Tesniaci pás úžľabia samolepiaci 60 mm/ 1 m</t>
  </si>
  <si>
    <t>Tesniaci pás úžľabia samolepiaci 75 mm/ 1 m</t>
  </si>
  <si>
    <t>Pás úžľabia so stredovou stojatou drážkou s ochrannou fóliou Al, 2000 x 500 mm“</t>
  </si>
  <si>
    <t>Strešné okná a presvetlenie</t>
  </si>
  <si>
    <t xml:space="preserve">Ochranný vetrací hrebeň 1000 x 60 mm (Al) </t>
  </si>
  <si>
    <t>Počet v balení</t>
  </si>
  <si>
    <t>Počet na palete</t>
  </si>
  <si>
    <t>Odkvapová vetracia mriežka 1000 univerzálna (polypropylén)</t>
  </si>
  <si>
    <t>Univerzálne strešné okno Tondach FINESTRA 450 x 550 mm, antracit (pre nevykurované priestory)</t>
  </si>
  <si>
    <t>Odkvapová vetracia mriežka 1000 univerzálna s hrebeňom (polypropylén)</t>
  </si>
  <si>
    <t>Príchytky</t>
  </si>
  <si>
    <t>Strešné fólie</t>
  </si>
  <si>
    <t>Príchytka škridiel Drážková Bobrovka, Drážková Bobrovka hladká, Steinbrück®, Contiton 16, Keramický Šindel (hrúbka laty 30 mm)</t>
  </si>
  <si>
    <t>ks/pal.</t>
  </si>
  <si>
    <t>Príchytka škridiel Drážková Bobrovka, Drážková Bobrovka hladká, Steinbrück®, Contiton 16, Keramický Šindel (hrúbka laty 40 mm)</t>
  </si>
  <si>
    <t>Tondach FOL N – 120 g/m², 150 cm x 50 m = 75m², (na tepelnú izoláciu)</t>
  </si>
  <si>
    <t>20 ks/pal.</t>
  </si>
  <si>
    <t>Tondach FOL S – 145 g/m², 150 cm x 50 m = 75m², (na tepelnú izoláciu a debnenie)</t>
  </si>
  <si>
    <t>Tondach FOL K – 145 g/m², 150 cm x 50 m = 75m², integrované lepiace pásky, (na tepelnú izoláciu a debnenie)</t>
  </si>
  <si>
    <t xml:space="preserve">Tondach FOL Mono DT – 180 g/m², 150 cm x 50 m = 75m², integrované lepiace pásky, odolná voči impregnácii, (na tepelnú izoláciu a debnenie) </t>
  </si>
  <si>
    <t xml:space="preserve">Tondach FOL Mono Premium – 360 g/m², 150 cm x 25 m = 37,5m², zvárateľná, trieda tesnosti 1, odolná voči impregnácii, (na tepelnú izoláciu a debnenie)  </t>
  </si>
  <si>
    <t>Tondach Solar</t>
  </si>
  <si>
    <t>Solar rúrový prestup univerzálny, Al (antracit),  = 70 mm</t>
  </si>
  <si>
    <t>MULTI-TAPE DT univerzálna lepiaca a spojovacia páska na prelepenie presahov fólie (obojstranná), 38mm x 50 m</t>
  </si>
  <si>
    <t>NAIL-TAPE BUTYL tesniaca páska pod kontralaty (butyl), 50 mm x 30 m</t>
  </si>
  <si>
    <t>Opravná farba</t>
  </si>
  <si>
    <t xml:space="preserve">BATTEN STRIPE tesniaca páska cez kontralaty na vytvorenie vodotesného podstrešia s fóliou FOL Mono Premium, 30 cm x 20 m </t>
  </si>
  <si>
    <t>Tondach FOL Thermo DT – 210 g/m², 150 cm x 50 m = 75m², integrované lepiace pásky, odolná voči impregnácii, (na tepelnú izoláciu a debnenie)</t>
  </si>
  <si>
    <t xml:space="preserve">Koramic Thermo 2S DT – 270 g/m², 150 cm x 50 m = 75m², integrované lepiace pásky, trieda tesnosti 2, odolná voči impregnácii, (na tepelnú izoláciu a debnenie) </t>
  </si>
  <si>
    <t>Stúpací komplet</t>
  </si>
  <si>
    <t>Protisnehový systém</t>
  </si>
  <si>
    <t>Univerzálny stúpací komplet dlhý s rovným držiakom 80 x 25 cm 
pre škridly: Sensaton 11, Bobrovka, Steinbrück®, Drážková Bobrovka, Drážková Bobrovka hladká, Veneton 14, Twiston 9, Contiton 9, Contiton 16, Planoton 9, Planoton 11, Keramický Šindel, V9, Rumba</t>
  </si>
  <si>
    <t>KOMPLET</t>
  </si>
  <si>
    <t xml:space="preserve">Protisnehový hák pre škridlu Bobrovka, Steinbrück®, Drážková Bobrovka, Drážková Bobrovka hladká, Twiston 9, Contiton 16, Keramický Šindel (C­380) </t>
  </si>
  <si>
    <t>Univerzálny stúpací komplet krátky s rovným držiakom 40 x 25 cm 
pre škridly: Sensaton 11, Bobrovka, Steinbrück®, Drážková Bobrovka, Drážková Bobrovka hladká, Veneton 14, Twiston 9, Contiton 9, Contiton 16, Planoton 9, Planoton 11, Keramický Šindel, V9, Rumba</t>
  </si>
  <si>
    <t>Protisnehový hák pre škridlu Sensaton 11, Rumba (D­89)</t>
  </si>
  <si>
    <t>Univerzálny stúpací komplet dlhý s profilovaným držiakom 80 x 25 cm
pre škridly: Renoton 14, Contiton 12</t>
  </si>
  <si>
    <t>Protisnehový hák pre škridlu Contiton 9 (D­51)</t>
  </si>
  <si>
    <t>Univerzálny stúpací komplet krátky s profilovaným držiakom 40 x 25 cm 
pre škridly: Renoton 14, Contiton 12</t>
  </si>
  <si>
    <t>Protisnehový komplet (4 kusy univerzálneho držiaku protisnehovej mreže, 1 kus protisneh. mreže 200x3000 mm, 2 kusy spojky protisneh. mreže) pre všetky typy škridiel</t>
  </si>
  <si>
    <t>Hrebeň / nárožie</t>
  </si>
  <si>
    <t>Protisnehový hák pre škridlu Contiton 12 (D­06)</t>
  </si>
  <si>
    <t>Závod</t>
  </si>
  <si>
    <t>Protisnehový hák pre škridlu Renoton 14 (D­39)</t>
  </si>
  <si>
    <t xml:space="preserve">Príchytka drážkových hrebenáčov (Al) </t>
  </si>
  <si>
    <t>H, C</t>
  </si>
  <si>
    <t>P</t>
  </si>
  <si>
    <t>Protisnehový hák pre škridlu Veneton 14 (D64)</t>
  </si>
  <si>
    <t>Držiak hrebeňovej laty s klincom ­pevný 30 mm</t>
  </si>
  <si>
    <t>Držiak hrebeňovej laty s klincom ­pevný 50 mm</t>
  </si>
  <si>
    <t>Tesnenie komína</t>
  </si>
  <si>
    <t>KORAFLEX PLUS – Tesniaci pás okolo komína 300 mm / 5 m, (PIB)</t>
  </si>
  <si>
    <t>Prestup pre turbo / kondenzačný kotol</t>
  </si>
  <si>
    <t>Univerzálny prestup k turbo a kondenzačnému kotlu, Pb/PVC (čierny),  = 125 mm</t>
  </si>
  <si>
    <t>Bleskozvod</t>
  </si>
  <si>
    <t>Držiak bleskozvodu na škridlu Sensaton 11, Veneton 14, Rumba</t>
  </si>
  <si>
    <t>Držiak bleskozvodu na škridlu Steinbrück®, Drážková Bobrovka,
Drážková Bobrovka hladká, Bobrovka, Twiston 9, Contiton 16, Planoton 9, V9, Keramický Šindel</t>
  </si>
  <si>
    <t>Držiak bleskozvodu na škridlu Contiton 12</t>
  </si>
  <si>
    <t>Držiak bleskozvodu veľký na hrebenáč­ drážkový 21 cm, hladký 17 cm</t>
  </si>
  <si>
    <t>Držiak bleskozvodu malý na hrebenáč: drážkový 21 cm
(pre škridly Contiton 9, Twiston 9)</t>
  </si>
  <si>
    <t>Univerzálny stúpací komplet dlhý s rovným držiakom 80 x 25 cm červená pre škridly: Sensaton 11, Bobrovka, Steinbrück®, Drážková Bobrovka, Drážková Bobrovka hladká, Veneton 14, Twiston 9, Contiton 9, Contiton 16, Planoton 9, Planoton 11, Keramický Šindel, V9, Rumba</t>
  </si>
  <si>
    <t>Univerzálny stúpací komplet krátky s rovným držiakom 40 x 25 cm červená pre škridly: Sensaton 11, Bobrovka, Steinbrück®, Drážková Bobrovka, Drážková Bobrovka hladká, Veneton 14, Twiston 9, Contiton 9, Contiton 16, Planoton 9, Planoton 11, Keramický Šindel, V9, Rumba</t>
  </si>
  <si>
    <t>Univerzálny stúpací komplet dlhý s profilovaným držiakom 80 x 25 cm červená pre škridly: Renoton 14, Contiton 12</t>
  </si>
  <si>
    <t>Univerzálny stúpací komplet krátky s profilovaným držiakom 40 x 25 cm červená pre škridly: Renoton 14, Contiton 12</t>
  </si>
  <si>
    <t>Univerzálny stúpací komplet dlhý s rovným držiakom 80 x 25 cm hnedá pre škridly: Sensaton 11, Bobrovka, Steinbrück®, Drážková Bobrovka, Drážková Bobrovka hladká, Veneton 14, Twiston 9, Contiton 9, Contiton 16, Planoton 9, Planoton 11, Keramický Šindel, V9, Rumba</t>
  </si>
  <si>
    <t>Univerzálny stúpací komplet krátky s rovným držiakom 40 x 25 cm hnedá pre škridly: Sensaton 11, Bobrovka, Steinbrück®, Drážková Bobrovka, Drážková Bobrovka hladká, Veneton 14, Twiston 9, Contiton 9, Contiton 16, Planoton 9, Planoton 11, Keramický Šindel, V9, Rumba</t>
  </si>
  <si>
    <t>Univerzálny stúpací komplet dlhý s profilovaným držiakom 80 x 25 cm hnedá pre škridly: Renoton 14, Contiton 12</t>
  </si>
  <si>
    <t>Univerzálny stúpací komplet krátky s profilovaným držiakom 40 x 25 cm hnedá pre škridly: Renoton 14, Contiton 12</t>
  </si>
  <si>
    <t>Univerzálny stúpací komplet dlhý s rovným držiakom 80 x 25 cm čierna pre škridly: Sensaton 11, Bobrovka, Steinbrück®, Drážková Bobrovka, Drážková Bobrovka hladká, Veneton 14, Twiston 9, Contiton 9, Contiton 16, Planoton 9, Planoton 11, Keramický Šindel, V9, Rumba</t>
  </si>
  <si>
    <t>Univerzálny stúpací komplet krátky s rovným držiakom 40 x 25 cm čierna pre škridly: Sensaton 11, Bobrovka, Steinbrück®, Drážková Bobrovka, Drážková Bobrovka hladká, Veneton 14, Twiston 9, Contiton 9, Contiton 16, Planoton 9, Planoton 11, Keramický Šindel, V9, Rumba</t>
  </si>
  <si>
    <t>Univerzálny stúpací komplet dlhý s profilovaným držiakom 80 x 25 cm čierna pre škridly: Renoton 14, Contiton 12</t>
  </si>
  <si>
    <t>Univerzálny stúpací komplet krátky s profilovaným držiakom 40 x 25 cm čierna pre škridly: Renoton 14, Contiton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</si>
</sst>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0\ &quot;€&quot;;[Red]\-#,##0.00\ &quot;€&quot;"/>
    <numFmt numFmtId="165" formatCode="#,##0.00\ &quot;€&quot;"/>
  </numFmts>
  <fonts count="25" x14ac:knownFonts="1">
    <font>
      <sz val="11"/>
      <color theme="1"/>
      <name val="Open Sans"/>
      <family val="2"/>
      <charset val="238"/>
      <scheme val="minor"/>
    </font>
    <font>
      <sz val="9"/>
      <color theme="1"/>
      <name val="Open Sans"/>
      <family val="2"/>
      <charset val="238"/>
      <scheme val="minor"/>
    </font>
    <font>
      <vertAlign val="superscript"/>
      <sz val="9"/>
      <color theme="1"/>
      <name val="Open Sans"/>
      <family val="2"/>
      <charset val="238"/>
      <scheme val="minor"/>
    </font>
    <font>
      <b/>
      <sz val="9"/>
      <color theme="1"/>
      <name val="Open Sans"/>
      <family val="2"/>
      <charset val="238"/>
      <scheme val="minor"/>
    </font>
    <font>
      <sz val="11"/>
      <color theme="1"/>
      <name val="Open Sans"/>
      <family val="2"/>
      <charset val="238"/>
      <scheme val="minor"/>
    </font>
    <font>
      <b/>
      <sz val="11"/>
      <color theme="0"/>
      <name val="Open Sans"/>
      <family val="2"/>
      <charset val="238"/>
      <scheme val="minor"/>
    </font>
    <font>
      <b/>
      <sz val="12"/>
      <color theme="0"/>
      <name val="Open Sans"/>
      <family val="2"/>
      <charset val="238"/>
      <scheme val="minor"/>
    </font>
    <font>
      <b/>
      <vertAlign val="superscript"/>
      <sz val="12"/>
      <color theme="0"/>
      <name val="Open Sans"/>
      <family val="2"/>
      <charset val="238"/>
      <scheme val="minor"/>
    </font>
    <font>
      <sz val="24"/>
      <color theme="5"/>
      <name val="Open Sans"/>
      <family val="2"/>
      <charset val="238"/>
      <scheme val="minor"/>
    </font>
    <font>
      <sz val="24"/>
      <color theme="6"/>
      <name val="Open Sans"/>
      <family val="2"/>
      <charset val="238"/>
      <scheme val="minor"/>
    </font>
    <font>
      <sz val="24"/>
      <color theme="1"/>
      <name val="Open Sans"/>
      <family val="2"/>
      <charset val="238"/>
      <scheme val="minor"/>
    </font>
    <font>
      <sz val="9"/>
      <color rgb="FF000000"/>
      <name val="Open Sans"/>
      <family val="2"/>
      <charset val="238"/>
      <scheme val="minor"/>
    </font>
    <font>
      <b/>
      <sz val="10"/>
      <color theme="1"/>
      <name val="Open Sans"/>
      <family val="2"/>
      <charset val="238"/>
      <scheme val="minor"/>
    </font>
    <font>
      <sz val="10"/>
      <color theme="1"/>
      <name val="Open Sans"/>
      <family val="2"/>
      <charset val="238"/>
      <scheme val="minor"/>
    </font>
    <font>
      <b/>
      <sz val="14"/>
      <color rgb="FFFFFF00"/>
      <name val="Open Sans"/>
      <family val="2"/>
      <charset val="238"/>
      <scheme val="minor"/>
    </font>
    <font>
      <vertAlign val="superscript"/>
      <sz val="10"/>
      <color theme="1"/>
      <name val="Open Sans"/>
      <family val="2"/>
      <charset val="238"/>
      <scheme val="minor"/>
    </font>
    <font>
      <sz val="10"/>
      <color theme="1"/>
      <name val="Aptos"/>
      <family val="2"/>
      <charset val="1"/>
    </font>
    <font>
      <b/>
      <vertAlign val="superscript"/>
      <sz val="10"/>
      <color theme="1"/>
      <name val="Open Sans"/>
      <family val="2"/>
      <charset val="238"/>
      <scheme val="minor"/>
    </font>
    <font>
      <b/>
      <vertAlign val="superscript"/>
      <sz val="9"/>
      <color theme="1"/>
      <name val="Open Sans"/>
      <family val="2"/>
      <charset val="238"/>
      <scheme val="minor"/>
    </font>
    <font>
      <b/>
      <sz val="24"/>
      <color rgb="FFE04648"/>
      <name val="Open Sans"/>
      <family val="2"/>
      <charset val="238"/>
    </font>
    <font>
      <sz val="24"/>
      <color rgb="FFE04648"/>
      <name val="Open Sans"/>
      <family val="2"/>
      <charset val="238"/>
    </font>
    <font>
      <b/>
      <sz val="10"/>
      <color theme="0"/>
      <name val="Open Sans"/>
      <family val="2"/>
      <charset val="238"/>
      <scheme val="minor"/>
    </font>
    <font>
      <b/>
      <sz val="9"/>
      <color theme="0"/>
      <name val="Open Sans"/>
      <family val="2"/>
      <charset val="238"/>
      <scheme val="minor"/>
    </font>
    <font>
      <sz val="11"/>
      <color rgb="FF3C3C3B"/>
      <name val="Open Sans"/>
      <family val="2"/>
      <charset val="238"/>
    </font>
    <font>
      <b/>
      <sz val="11"/>
      <color rgb="FF3C3C3B"/>
      <name val="Open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EEED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9">
    <xf numFmtId="0" fontId="0" fillId="0" borderId="0" xfId="0"/>
    <xf numFmtId="0" fontId="1" fillId="0" borderId="0" xfId="0" applyFont="1"/>
    <xf numFmtId="0" fontId="3" fillId="0" borderId="0" xfId="0" applyFont="1"/>
    <xf numFmtId="1" fontId="1" fillId="0" borderId="0" xfId="0" applyNumberFormat="1" applyFont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9" xfId="0" applyFont="1" applyBorder="1"/>
    <xf numFmtId="2" fontId="12" fillId="0" borderId="9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indent="1"/>
    </xf>
    <xf numFmtId="0" fontId="13" fillId="0" borderId="11" xfId="0" applyFont="1" applyBorder="1"/>
    <xf numFmtId="0" fontId="12" fillId="0" borderId="11" xfId="0" applyFont="1" applyBorder="1"/>
    <xf numFmtId="0" fontId="13" fillId="0" borderId="11" xfId="0" applyFont="1" applyBorder="1" applyAlignment="1">
      <alignment horizontal="center"/>
    </xf>
    <xf numFmtId="0" fontId="1" fillId="0" borderId="11" xfId="0" applyFont="1" applyBorder="1"/>
    <xf numFmtId="0" fontId="12" fillId="0" borderId="0" xfId="0" applyFont="1"/>
    <xf numFmtId="0" fontId="12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8" xfId="0" applyFont="1" applyBorder="1"/>
    <xf numFmtId="0" fontId="13" fillId="0" borderId="18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2" fontId="13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indent="1"/>
    </xf>
    <xf numFmtId="0" fontId="13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6" fillId="0" borderId="9" xfId="0" applyFont="1" applyBorder="1"/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left" vertical="center"/>
    </xf>
    <xf numFmtId="1" fontId="13" fillId="0" borderId="11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inden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10" xfId="0" applyFont="1" applyBorder="1" applyAlignment="1">
      <alignment horizontal="left" vertical="center"/>
    </xf>
    <xf numFmtId="0" fontId="1" fillId="0" borderId="18" xfId="0" applyFont="1" applyBorder="1"/>
    <xf numFmtId="0" fontId="1" fillId="0" borderId="11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9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/>
    <xf numFmtId="0" fontId="1" fillId="0" borderId="28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4" xfId="0" applyFont="1" applyBorder="1"/>
    <xf numFmtId="0" fontId="12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2" fontId="13" fillId="0" borderId="30" xfId="0" applyNumberFormat="1" applyFont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42" xfId="0" applyFont="1" applyBorder="1"/>
    <xf numFmtId="0" fontId="13" fillId="0" borderId="28" xfId="0" applyFont="1" applyBorder="1"/>
    <xf numFmtId="2" fontId="3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left"/>
    </xf>
    <xf numFmtId="1" fontId="1" fillId="0" borderId="9" xfId="0" applyNumberFormat="1" applyFont="1" applyBorder="1" applyAlignment="1">
      <alignment horizontal="left" vertical="center"/>
    </xf>
    <xf numFmtId="0" fontId="3" fillId="0" borderId="9" xfId="0" applyFont="1" applyBorder="1"/>
    <xf numFmtId="0" fontId="3" fillId="0" borderId="11" xfId="0" applyFont="1" applyBorder="1" applyAlignment="1">
      <alignment horizontal="left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2" fontId="3" fillId="0" borderId="41" xfId="0" applyNumberFormat="1" applyFont="1" applyBorder="1" applyAlignment="1">
      <alignment horizontal="center"/>
    </xf>
    <xf numFmtId="1" fontId="1" fillId="0" borderId="42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0" fontId="3" fillId="0" borderId="34" xfId="0" applyFont="1" applyBorder="1"/>
    <xf numFmtId="1" fontId="1" fillId="0" borderId="22" xfId="0" applyNumberFormat="1" applyFont="1" applyBorder="1" applyAlignment="1">
      <alignment horizontal="left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2" xfId="0" applyFont="1" applyBorder="1"/>
    <xf numFmtId="2" fontId="12" fillId="0" borderId="26" xfId="0" applyNumberFormat="1" applyFont="1" applyBorder="1" applyAlignment="1">
      <alignment horizontal="center"/>
    </xf>
    <xf numFmtId="1" fontId="13" fillId="0" borderId="42" xfId="0" applyNumberFormat="1" applyFont="1" applyBorder="1" applyAlignment="1">
      <alignment horizontal="center" vertical="center"/>
    </xf>
    <xf numFmtId="1" fontId="13" fillId="0" borderId="43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0" fontId="12" fillId="0" borderId="34" xfId="0" applyFont="1" applyBorder="1"/>
    <xf numFmtId="0" fontId="13" fillId="0" borderId="22" xfId="0" applyFont="1" applyBorder="1"/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" fontId="13" fillId="0" borderId="40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8" xfId="0" applyFont="1" applyBorder="1" applyAlignment="1">
      <alignment horizontal="left"/>
    </xf>
    <xf numFmtId="2" fontId="13" fillId="0" borderId="30" xfId="0" applyNumberFormat="1" applyFont="1" applyBorder="1" applyAlignment="1">
      <alignment horizontal="center"/>
    </xf>
    <xf numFmtId="0" fontId="12" fillId="0" borderId="34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2" fontId="13" fillId="0" borderId="24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2" fontId="12" fillId="0" borderId="41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1" fontId="13" fillId="0" borderId="4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indent="1"/>
    </xf>
    <xf numFmtId="0" fontId="12" fillId="0" borderId="26" xfId="0" applyFont="1" applyBorder="1" applyAlignment="1">
      <alignment horizontal="center" indent="1"/>
    </xf>
    <xf numFmtId="0" fontId="13" fillId="0" borderId="26" xfId="0" applyFont="1" applyBorder="1"/>
    <xf numFmtId="0" fontId="13" fillId="0" borderId="28" xfId="0" applyFont="1" applyBorder="1" applyAlignment="1">
      <alignment vertical="center"/>
    </xf>
    <xf numFmtId="0" fontId="13" fillId="0" borderId="28" xfId="0" applyFont="1" applyBorder="1" applyAlignment="1">
      <alignment horizontal="center" vertical="center" indent="1"/>
    </xf>
    <xf numFmtId="0" fontId="13" fillId="0" borderId="35" xfId="0" applyFont="1" applyBorder="1" applyAlignment="1">
      <alignment horizontal="center"/>
    </xf>
    <xf numFmtId="0" fontId="13" fillId="0" borderId="24" xfId="0" applyFont="1" applyBorder="1"/>
    <xf numFmtId="0" fontId="12" fillId="0" borderId="40" xfId="0" applyFont="1" applyBorder="1" applyAlignment="1">
      <alignment horizontal="left"/>
    </xf>
    <xf numFmtId="0" fontId="13" fillId="0" borderId="41" xfId="0" applyFont="1" applyBorder="1"/>
    <xf numFmtId="0" fontId="12" fillId="0" borderId="28" xfId="0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6" xfId="0" applyFont="1" applyBorder="1"/>
    <xf numFmtId="0" fontId="12" fillId="0" borderId="40" xfId="0" applyFont="1" applyBorder="1"/>
    <xf numFmtId="0" fontId="13" fillId="0" borderId="41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47" xfId="0" applyFont="1" applyBorder="1"/>
    <xf numFmtId="0" fontId="1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left"/>
    </xf>
    <xf numFmtId="2" fontId="13" fillId="0" borderId="41" xfId="0" applyNumberFormat="1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3" fillId="0" borderId="42" xfId="0" applyFont="1" applyBorder="1"/>
    <xf numFmtId="0" fontId="13" fillId="0" borderId="13" xfId="0" applyFont="1" applyBorder="1"/>
    <xf numFmtId="0" fontId="12" fillId="0" borderId="12" xfId="0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center" vertical="center" indent="1"/>
    </xf>
    <xf numFmtId="0" fontId="1" fillId="0" borderId="22" xfId="0" applyFont="1" applyBorder="1" applyAlignment="1">
      <alignment horizontal="center" vertical="center" indent="1"/>
    </xf>
    <xf numFmtId="0" fontId="3" fillId="0" borderId="22" xfId="0" applyFont="1" applyBorder="1" applyAlignment="1">
      <alignment horizontal="center" vertical="center" indent="1"/>
    </xf>
    <xf numFmtId="0" fontId="3" fillId="0" borderId="24" xfId="0" applyFont="1" applyBorder="1" applyAlignment="1">
      <alignment horizontal="center" vertical="center" indent="1"/>
    </xf>
    <xf numFmtId="0" fontId="1" fillId="0" borderId="42" xfId="0" applyFont="1" applyBorder="1" applyAlignment="1">
      <alignment horizontal="center" vertical="center" indent="1"/>
    </xf>
    <xf numFmtId="2" fontId="1" fillId="0" borderId="26" xfId="0" applyNumberFormat="1" applyFont="1" applyBorder="1" applyAlignment="1">
      <alignment horizontal="center" vertical="center" indent="1"/>
    </xf>
    <xf numFmtId="0" fontId="1" fillId="0" borderId="26" xfId="0" applyFont="1" applyBorder="1" applyAlignment="1">
      <alignment horizontal="center" vertical="center" indent="1"/>
    </xf>
    <xf numFmtId="0" fontId="1" fillId="0" borderId="43" xfId="0" applyFont="1" applyBorder="1" applyAlignment="1">
      <alignment horizontal="center" vertical="center" indent="1"/>
    </xf>
    <xf numFmtId="0" fontId="1" fillId="0" borderId="28" xfId="0" applyFont="1" applyBorder="1" applyAlignment="1">
      <alignment horizontal="center" vertical="center" indent="1"/>
    </xf>
    <xf numFmtId="0" fontId="1" fillId="0" borderId="30" xfId="0" applyFont="1" applyBorder="1" applyAlignment="1">
      <alignment horizontal="center" vertical="center" indent="1"/>
    </xf>
    <xf numFmtId="0" fontId="3" fillId="0" borderId="34" xfId="0" applyFont="1" applyBorder="1" applyAlignment="1">
      <alignment horizontal="left"/>
    </xf>
    <xf numFmtId="0" fontId="1" fillId="0" borderId="24" xfId="0" applyFont="1" applyBorder="1"/>
    <xf numFmtId="0" fontId="3" fillId="0" borderId="40" xfId="0" applyFont="1" applyBorder="1" applyAlignment="1">
      <alignment horizontal="left"/>
    </xf>
    <xf numFmtId="0" fontId="1" fillId="0" borderId="41" xfId="0" applyFont="1" applyBorder="1"/>
    <xf numFmtId="0" fontId="3" fillId="0" borderId="42" xfId="0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12" fillId="0" borderId="26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/>
    <xf numFmtId="0" fontId="3" fillId="0" borderId="39" xfId="0" applyFont="1" applyBorder="1"/>
    <xf numFmtId="0" fontId="1" fillId="3" borderId="42" xfId="0" applyFont="1" applyFill="1" applyBorder="1" applyAlignment="1">
      <alignment horizontal="center" vertical="center"/>
    </xf>
    <xf numFmtId="0" fontId="13" fillId="0" borderId="30" xfId="0" applyFont="1" applyBorder="1"/>
    <xf numFmtId="0" fontId="3" fillId="0" borderId="9" xfId="0" applyFont="1" applyBorder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/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1" fontId="1" fillId="0" borderId="11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0" xfId="0" applyFont="1" applyBorder="1"/>
    <xf numFmtId="1" fontId="1" fillId="0" borderId="42" xfId="0" applyNumberFormat="1" applyFont="1" applyBorder="1" applyAlignment="1">
      <alignment horizontal="center" vertical="center" indent="2"/>
    </xf>
    <xf numFmtId="0" fontId="1" fillId="0" borderId="9" xfId="0" applyFont="1" applyBorder="1" applyAlignment="1">
      <alignment horizontal="left" vertical="center" indent="2"/>
    </xf>
    <xf numFmtId="1" fontId="1" fillId="0" borderId="43" xfId="0" applyNumberFormat="1" applyFont="1" applyBorder="1" applyAlignment="1">
      <alignment horizontal="center" vertical="center" indent="2"/>
    </xf>
    <xf numFmtId="0" fontId="1" fillId="0" borderId="28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1" fontId="1" fillId="0" borderId="40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left"/>
    </xf>
    <xf numFmtId="1" fontId="1" fillId="0" borderId="43" xfId="0" applyNumberFormat="1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/>
    <xf numFmtId="0" fontId="1" fillId="0" borderId="34" xfId="0" applyFont="1" applyBorder="1"/>
    <xf numFmtId="0" fontId="3" fillId="0" borderId="41" xfId="0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/>
    <xf numFmtId="0" fontId="1" fillId="0" borderId="28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/>
    </xf>
    <xf numFmtId="0" fontId="1" fillId="0" borderId="26" xfId="0" applyFont="1" applyBorder="1"/>
    <xf numFmtId="0" fontId="11" fillId="0" borderId="28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" fillId="0" borderId="6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4" xfId="0" applyFont="1" applyBorder="1" applyAlignment="1">
      <alignment horizontal="left" wrapText="1"/>
    </xf>
    <xf numFmtId="2" fontId="1" fillId="0" borderId="65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" fillId="0" borderId="64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2" fontId="1" fillId="0" borderId="65" xfId="0" applyNumberFormat="1" applyFont="1" applyBorder="1" applyAlignment="1">
      <alignment horizontal="center"/>
    </xf>
    <xf numFmtId="0" fontId="1" fillId="0" borderId="64" xfId="0" applyFont="1" applyBorder="1" applyAlignment="1">
      <alignment horizontal="left"/>
    </xf>
    <xf numFmtId="1" fontId="1" fillId="0" borderId="42" xfId="1" applyNumberFormat="1" applyFont="1" applyBorder="1" applyAlignment="1">
      <alignment horizontal="center" vertical="center"/>
    </xf>
    <xf numFmtId="1" fontId="1" fillId="0" borderId="43" xfId="1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/>
    </xf>
    <xf numFmtId="2" fontId="1" fillId="0" borderId="62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center" vertical="center"/>
    </xf>
    <xf numFmtId="2" fontId="1" fillId="5" borderId="30" xfId="0" applyNumberFormat="1" applyFont="1" applyFill="1" applyBorder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2" fontId="1" fillId="0" borderId="65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indent="1"/>
    </xf>
    <xf numFmtId="0" fontId="13" fillId="0" borderId="28" xfId="0" applyFont="1" applyBorder="1" applyAlignment="1">
      <alignment horizontal="center" vertical="center" inden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indent="1"/>
    </xf>
    <xf numFmtId="0" fontId="1" fillId="0" borderId="10" xfId="0" applyFont="1" applyBorder="1" applyAlignment="1">
      <alignment horizontal="center" vertical="center" indent="1"/>
    </xf>
    <xf numFmtId="0" fontId="1" fillId="0" borderId="31" xfId="0" applyFont="1" applyBorder="1" applyAlignment="1">
      <alignment horizontal="center" vertical="center" indent="1"/>
    </xf>
    <xf numFmtId="0" fontId="1" fillId="0" borderId="51" xfId="0" applyFont="1" applyBorder="1" applyAlignment="1">
      <alignment horizontal="center" vertical="center" indent="1"/>
    </xf>
    <xf numFmtId="0" fontId="12" fillId="0" borderId="4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5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Alignment="1">
      <alignment horizontal="center"/>
    </xf>
    <xf numFmtId="1" fontId="5" fillId="2" borderId="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4" fillId="2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0" fillId="0" borderId="1" xfId="0" applyBorder="1"/>
    <xf numFmtId="2" fontId="24" fillId="6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F965C4DF-1E9F-469E-8050-3CFBCB68B94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6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1.png"/><Relationship Id="rId1" Type="http://schemas.openxmlformats.org/officeDocument/2006/relationships/image" Target="../media/image4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4</xdr:row>
      <xdr:rowOff>95250</xdr:rowOff>
    </xdr:from>
    <xdr:to>
      <xdr:col>10</xdr:col>
      <xdr:colOff>1257300</xdr:colOff>
      <xdr:row>4</xdr:row>
      <xdr:rowOff>361950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166681A-14B5-87E3-AB9C-65CE096AD27E}"/>
            </a:ext>
            <a:ext uri="{147F2762-F138-4A5C-976F-8EAC2B608ADB}">
              <a16:predDERef xmlns:a16="http://schemas.microsoft.com/office/drawing/2014/main" pred="{F521F9EB-0844-45C3-8E0B-2348A4041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68725" y="933450"/>
          <a:ext cx="1219200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</xdr:row>
      <xdr:rowOff>161925</xdr:rowOff>
    </xdr:from>
    <xdr:to>
      <xdr:col>2</xdr:col>
      <xdr:colOff>1019175</xdr:colOff>
      <xdr:row>4</xdr:row>
      <xdr:rowOff>285750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FC53CEAE-F749-549C-D7A9-246D8A9FA0AC}"/>
            </a:ext>
            <a:ext uri="{147F2762-F138-4A5C-976F-8EAC2B608ADB}">
              <a16:predDERef xmlns:a16="http://schemas.microsoft.com/office/drawing/2014/main" pred="{63759AB8-FD4C-DB55-04B0-250D6C6B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1000125"/>
          <a:ext cx="866775" cy="1238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13</xdr:row>
      <xdr:rowOff>85725</xdr:rowOff>
    </xdr:from>
    <xdr:to>
      <xdr:col>2</xdr:col>
      <xdr:colOff>1057275</xdr:colOff>
      <xdr:row>13</xdr:row>
      <xdr:rowOff>219075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8C89EE8-FA32-4EC3-8CD8-A684E92D7B5A}"/>
            </a:ext>
            <a:ext uri="{147F2762-F138-4A5C-976F-8EAC2B608ADB}">
              <a16:predDERef xmlns:a16="http://schemas.microsoft.com/office/drawing/2014/main" pred="{FC53CEAE-F749-549C-D7A9-246D8A9F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2990850"/>
          <a:ext cx="942975" cy="13335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13</xdr:row>
      <xdr:rowOff>66675</xdr:rowOff>
    </xdr:from>
    <xdr:to>
      <xdr:col>3</xdr:col>
      <xdr:colOff>942975</xdr:colOff>
      <xdr:row>13</xdr:row>
      <xdr:rowOff>228600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BB394DE-D867-090A-C48D-B50671ACAA9A}"/>
            </a:ext>
            <a:ext uri="{147F2762-F138-4A5C-976F-8EAC2B608ADB}">
              <a16:predDERef xmlns:a16="http://schemas.microsoft.com/office/drawing/2014/main" pred="{A8C89EE8-FA32-4EC3-8CD8-A684E92D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0375" y="2914650"/>
          <a:ext cx="628650" cy="16192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4</xdr:row>
      <xdr:rowOff>133350</xdr:rowOff>
    </xdr:from>
    <xdr:to>
      <xdr:col>3</xdr:col>
      <xdr:colOff>904875</xdr:colOff>
      <xdr:row>4</xdr:row>
      <xdr:rowOff>304800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13E0B2E-B050-49AB-B171-91B1B7AA6EDD}"/>
            </a:ext>
            <a:ext uri="{147F2762-F138-4A5C-976F-8EAC2B608ADB}">
              <a16:predDERef xmlns:a16="http://schemas.microsoft.com/office/drawing/2014/main" pred="{FBB394DE-D867-090A-C48D-B50671AC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90600"/>
          <a:ext cx="647700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</xdr:row>
      <xdr:rowOff>152400</xdr:rowOff>
    </xdr:from>
    <xdr:to>
      <xdr:col>9</xdr:col>
      <xdr:colOff>1095375</xdr:colOff>
      <xdr:row>4</xdr:row>
      <xdr:rowOff>285750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28D40177-0A38-4652-8F00-A3B7072A9C9E}"/>
            </a:ext>
            <a:ext uri="{147F2762-F138-4A5C-976F-8EAC2B608ADB}">
              <a16:predDERef xmlns:a16="http://schemas.microsoft.com/office/drawing/2014/main" pred="{5FB74B92-9229-297E-78E0-42338613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73150" y="990600"/>
          <a:ext cx="942975" cy="133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3</xdr:row>
      <xdr:rowOff>28575</xdr:rowOff>
    </xdr:from>
    <xdr:to>
      <xdr:col>9</xdr:col>
      <xdr:colOff>1089</xdr:colOff>
      <xdr:row>3</xdr:row>
      <xdr:rowOff>247650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04BE32A-2143-A67F-273D-7AA05BA9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1028700"/>
          <a:ext cx="109537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18</xdr:row>
      <xdr:rowOff>57150</xdr:rowOff>
    </xdr:from>
    <xdr:to>
      <xdr:col>2</xdr:col>
      <xdr:colOff>923925</xdr:colOff>
      <xdr:row>18</xdr:row>
      <xdr:rowOff>180975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E5CD21C-3AA3-34BD-B874-190B980D8D88}"/>
            </a:ext>
            <a:ext uri="{147F2762-F138-4A5C-976F-8EAC2B608ADB}">
              <a16:predDERef xmlns:a16="http://schemas.microsoft.com/office/drawing/2014/main" pred="{204BE32A-2143-A67F-273D-7AA05BA9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9275" y="4010025"/>
          <a:ext cx="685800" cy="12382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4</xdr:row>
      <xdr:rowOff>47625</xdr:rowOff>
    </xdr:from>
    <xdr:to>
      <xdr:col>2</xdr:col>
      <xdr:colOff>914400</xdr:colOff>
      <xdr:row>4</xdr:row>
      <xdr:rowOff>171450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94756953-2AAC-CD48-C00F-D949739F9136}"/>
            </a:ext>
            <a:ext uri="{147F2762-F138-4A5C-976F-8EAC2B608ADB}">
              <a16:predDERef xmlns:a16="http://schemas.microsoft.com/office/drawing/2014/main" pred="{4E5CD21C-3AA3-34BD-B874-190B980D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1333500"/>
          <a:ext cx="685800" cy="123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3</xdr:row>
      <xdr:rowOff>47625</xdr:rowOff>
    </xdr:from>
    <xdr:to>
      <xdr:col>9</xdr:col>
      <xdr:colOff>590550</xdr:colOff>
      <xdr:row>3</xdr:row>
      <xdr:rowOff>171450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FC5D4D4-6AED-835C-27B4-B308934E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923925"/>
          <a:ext cx="409575" cy="1238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28575</xdr:rowOff>
    </xdr:from>
    <xdr:to>
      <xdr:col>11</xdr:col>
      <xdr:colOff>4354</xdr:colOff>
      <xdr:row>3</xdr:row>
      <xdr:rowOff>123825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3EBF62A-5E6B-9D7E-DDFE-58AA05E9DAC3}"/>
            </a:ext>
            <a:ext uri="{147F2762-F138-4A5C-976F-8EAC2B608ADB}">
              <a16:predDERef xmlns:a16="http://schemas.microsoft.com/office/drawing/2014/main" pred="{2FC5D4D4-6AED-835C-27B4-B308934E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15725" y="904875"/>
          <a:ext cx="752475" cy="952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</xdr:row>
      <xdr:rowOff>104775</xdr:rowOff>
    </xdr:from>
    <xdr:to>
      <xdr:col>2</xdr:col>
      <xdr:colOff>790575</xdr:colOff>
      <xdr:row>3</xdr:row>
      <xdr:rowOff>228600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06ADD02-2031-4009-B7E0-DBF34C2E7D4D}"/>
            </a:ext>
            <a:ext uri="{147F2762-F138-4A5C-976F-8EAC2B608ADB}">
              <a16:predDERef xmlns:a16="http://schemas.microsoft.com/office/drawing/2014/main" pred="{33EBF62A-5E6B-9D7E-DDFE-58AA05E9D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981075"/>
          <a:ext cx="409575" cy="12382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13</xdr:row>
      <xdr:rowOff>19050</xdr:rowOff>
    </xdr:from>
    <xdr:to>
      <xdr:col>2</xdr:col>
      <xdr:colOff>800100</xdr:colOff>
      <xdr:row>13</xdr:row>
      <xdr:rowOff>142875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A22F1B4F-EE52-49FC-8501-3B26F40CAABA}"/>
            </a:ext>
            <a:ext uri="{147F2762-F138-4A5C-976F-8EAC2B608ADB}">
              <a16:predDERef xmlns:a16="http://schemas.microsoft.com/office/drawing/2014/main" pred="{5D8BDBB5-8F31-413D-A379-6B3DCAF3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2676525"/>
          <a:ext cx="409575" cy="1238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13</xdr:row>
      <xdr:rowOff>9525</xdr:rowOff>
    </xdr:from>
    <xdr:to>
      <xdr:col>3</xdr:col>
      <xdr:colOff>809625</xdr:colOff>
      <xdr:row>13</xdr:row>
      <xdr:rowOff>114300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781AE02-761A-0C4F-28DC-28E33ECA609C}"/>
            </a:ext>
            <a:ext uri="{147F2762-F138-4A5C-976F-8EAC2B608ADB}">
              <a16:predDERef xmlns:a16="http://schemas.microsoft.com/office/drawing/2014/main" pred="{A22F1B4F-EE52-49FC-8501-3B26F40CA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5150" y="2667000"/>
          <a:ext cx="428625" cy="10477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3</xdr:row>
      <xdr:rowOff>85725</xdr:rowOff>
    </xdr:from>
    <xdr:to>
      <xdr:col>3</xdr:col>
      <xdr:colOff>800100</xdr:colOff>
      <xdr:row>3</xdr:row>
      <xdr:rowOff>190500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AAE60875-3D61-498D-B7E1-3EB82CF8CDFC}"/>
            </a:ext>
            <a:ext uri="{147F2762-F138-4A5C-976F-8EAC2B608ADB}">
              <a16:predDERef xmlns:a16="http://schemas.microsoft.com/office/drawing/2014/main" pred="{D781AE02-761A-0C4F-28DC-28E33ECA6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5625" y="962025"/>
          <a:ext cx="428625" cy="104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4</xdr:row>
      <xdr:rowOff>95250</xdr:rowOff>
    </xdr:from>
    <xdr:to>
      <xdr:col>8</xdr:col>
      <xdr:colOff>676275</xdr:colOff>
      <xdr:row>4</xdr:row>
      <xdr:rowOff>209550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8A85BB8-3C41-855B-2FC2-2389A3C2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3650" y="819150"/>
          <a:ext cx="571500" cy="1143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13</xdr:row>
      <xdr:rowOff>28575</xdr:rowOff>
    </xdr:from>
    <xdr:to>
      <xdr:col>2</xdr:col>
      <xdr:colOff>838200</xdr:colOff>
      <xdr:row>13</xdr:row>
      <xdr:rowOff>142875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D145EA9-DBB5-41A5-A6E6-CC8F6B9000EF}"/>
            </a:ext>
            <a:ext uri="{147F2762-F138-4A5C-976F-8EAC2B608ADB}">
              <a16:predDERef xmlns:a16="http://schemas.microsoft.com/office/drawing/2014/main" pred="{D8A85BB8-3C41-855B-2FC2-2389A3C2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2533650"/>
          <a:ext cx="571500" cy="114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85725</xdr:rowOff>
    </xdr:from>
    <xdr:to>
      <xdr:col>9</xdr:col>
      <xdr:colOff>590550</xdr:colOff>
      <xdr:row>3</xdr:row>
      <xdr:rowOff>209550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E772F3A-7460-2A96-5347-A1AA5FD2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819150"/>
          <a:ext cx="428625" cy="1238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</xdr:row>
      <xdr:rowOff>38100</xdr:rowOff>
    </xdr:from>
    <xdr:to>
      <xdr:col>2</xdr:col>
      <xdr:colOff>828675</xdr:colOff>
      <xdr:row>3</xdr:row>
      <xdr:rowOff>180975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C744F4F-3241-6BD1-F72B-E5A79D3EB505}"/>
            </a:ext>
            <a:ext uri="{147F2762-F138-4A5C-976F-8EAC2B608ADB}">
              <a16:predDERef xmlns:a16="http://schemas.microsoft.com/office/drawing/2014/main" pred="{AE772F3A-7460-2A96-5347-A1AA5FD2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771525"/>
          <a:ext cx="447675" cy="14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3</xdr:row>
      <xdr:rowOff>57150</xdr:rowOff>
    </xdr:from>
    <xdr:to>
      <xdr:col>10</xdr:col>
      <xdr:colOff>628650</xdr:colOff>
      <xdr:row>3</xdr:row>
      <xdr:rowOff>161925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996B1CF-956D-AAE2-B528-7D2EC37AC542}"/>
            </a:ext>
            <a:ext uri="{147F2762-F138-4A5C-976F-8EAC2B608ADB}">
              <a16:predDERef xmlns:a16="http://schemas.microsoft.com/office/drawing/2014/main" pred="{4C744F4F-3241-6BD1-F72B-E5A79D3E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790575"/>
          <a:ext cx="542925" cy="10477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3</xdr:row>
      <xdr:rowOff>66675</xdr:rowOff>
    </xdr:from>
    <xdr:to>
      <xdr:col>3</xdr:col>
      <xdr:colOff>733425</xdr:colOff>
      <xdr:row>3</xdr:row>
      <xdr:rowOff>190500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9C21F55B-A7EF-D250-E232-D0BD229FEE88}"/>
            </a:ext>
            <a:ext uri="{147F2762-F138-4A5C-976F-8EAC2B608ADB}">
              <a16:predDERef xmlns:a16="http://schemas.microsoft.com/office/drawing/2014/main" pred="{4996B1CF-956D-AAE2-B528-7D2EC37AC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4675" y="800100"/>
          <a:ext cx="342900" cy="12382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22</xdr:row>
      <xdr:rowOff>66675</xdr:rowOff>
    </xdr:from>
    <xdr:to>
      <xdr:col>3</xdr:col>
      <xdr:colOff>771525</xdr:colOff>
      <xdr:row>22</xdr:row>
      <xdr:rowOff>190500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3C11139-05E7-4F32-BD4D-2355BE93CF3C}"/>
            </a:ext>
            <a:ext uri="{147F2762-F138-4A5C-976F-8EAC2B608ADB}">
              <a16:predDERef xmlns:a16="http://schemas.microsoft.com/office/drawing/2014/main" pred="{9C21F55B-A7EF-D250-E232-D0BD229F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52775" y="4324350"/>
          <a:ext cx="342900" cy="12382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22</xdr:row>
      <xdr:rowOff>28575</xdr:rowOff>
    </xdr:from>
    <xdr:to>
      <xdr:col>2</xdr:col>
      <xdr:colOff>781050</xdr:colOff>
      <xdr:row>22</xdr:row>
      <xdr:rowOff>171450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323ADD1D-01F7-4923-BEF3-1DDBCB7E4D55}"/>
            </a:ext>
            <a:ext uri="{147F2762-F138-4A5C-976F-8EAC2B608ADB}">
              <a16:predDERef xmlns:a16="http://schemas.microsoft.com/office/drawing/2014/main" pred="{93C11139-05E7-4F32-BD4D-2355BE93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4286250"/>
          <a:ext cx="447675" cy="1428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3</xdr:row>
      <xdr:rowOff>19050</xdr:rowOff>
    </xdr:from>
    <xdr:to>
      <xdr:col>9</xdr:col>
      <xdr:colOff>628650</xdr:colOff>
      <xdr:row>3</xdr:row>
      <xdr:rowOff>161925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1E32098-9328-2032-04BD-173EA08B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4175" y="752475"/>
          <a:ext cx="476250" cy="1428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</xdr:row>
      <xdr:rowOff>19050</xdr:rowOff>
    </xdr:from>
    <xdr:to>
      <xdr:col>2</xdr:col>
      <xdr:colOff>762000</xdr:colOff>
      <xdr:row>3</xdr:row>
      <xdr:rowOff>152400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BB80F53-25B1-A23D-F329-61A7B049EC42}"/>
            </a:ext>
            <a:ext uri="{147F2762-F138-4A5C-976F-8EAC2B608ADB}">
              <a16:predDERef xmlns:a16="http://schemas.microsoft.com/office/drawing/2014/main" pred="{F1E32098-9328-2032-04BD-173EA08B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752475"/>
          <a:ext cx="428625" cy="1333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16</xdr:row>
      <xdr:rowOff>9525</xdr:rowOff>
    </xdr:from>
    <xdr:to>
      <xdr:col>2</xdr:col>
      <xdr:colOff>790575</xdr:colOff>
      <xdr:row>16</xdr:row>
      <xdr:rowOff>152400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A1A8DCF-9AF5-441B-110D-A458324EC15A}"/>
            </a:ext>
            <a:ext uri="{147F2762-F138-4A5C-976F-8EAC2B608ADB}">
              <a16:predDERef xmlns:a16="http://schemas.microsoft.com/office/drawing/2014/main" pred="{2BB80F53-25B1-A23D-F329-61A7B049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3200400"/>
          <a:ext cx="457200" cy="14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3</xdr:row>
      <xdr:rowOff>28575</xdr:rowOff>
    </xdr:from>
    <xdr:to>
      <xdr:col>10</xdr:col>
      <xdr:colOff>609600</xdr:colOff>
      <xdr:row>3</xdr:row>
      <xdr:rowOff>133350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54CF6828-650F-38CC-B6AD-87803F2F94ED}"/>
            </a:ext>
            <a:ext uri="{147F2762-F138-4A5C-976F-8EAC2B608ADB}">
              <a16:predDERef xmlns:a16="http://schemas.microsoft.com/office/drawing/2014/main" pred="{CA1A8DCF-9AF5-441B-110D-A458324EC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4275" y="762000"/>
          <a:ext cx="447675" cy="10477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3</xdr:row>
      <xdr:rowOff>9525</xdr:rowOff>
    </xdr:from>
    <xdr:to>
      <xdr:col>3</xdr:col>
      <xdr:colOff>828675</xdr:colOff>
      <xdr:row>3</xdr:row>
      <xdr:rowOff>114300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B5D0AD8-38EC-47F4-BB0B-D9C398CCD83D}"/>
            </a:ext>
            <a:ext uri="{147F2762-F138-4A5C-976F-8EAC2B608ADB}">
              <a16:predDERef xmlns:a16="http://schemas.microsoft.com/office/drawing/2014/main" pred="{54CF6828-650F-38CC-B6AD-87803F2F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5150" y="742950"/>
          <a:ext cx="447675" cy="104775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16</xdr:row>
      <xdr:rowOff>19050</xdr:rowOff>
    </xdr:from>
    <xdr:to>
      <xdr:col>3</xdr:col>
      <xdr:colOff>800100</xdr:colOff>
      <xdr:row>16</xdr:row>
      <xdr:rowOff>123825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137E59E6-8035-406E-8194-98146F5A71AB}"/>
            </a:ext>
            <a:ext uri="{147F2762-F138-4A5C-976F-8EAC2B608ADB}">
              <a16:predDERef xmlns:a16="http://schemas.microsoft.com/office/drawing/2014/main" pred="{EB5D0AD8-38EC-47F4-BB0B-D9C398CCD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6575" y="3143250"/>
          <a:ext cx="447675" cy="1047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3</xdr:row>
      <xdr:rowOff>95250</xdr:rowOff>
    </xdr:from>
    <xdr:to>
      <xdr:col>9</xdr:col>
      <xdr:colOff>647700</xdr:colOff>
      <xdr:row>3</xdr:row>
      <xdr:rowOff>247650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BD04000-51D4-204A-866A-EA4949BE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828675"/>
          <a:ext cx="495300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16</xdr:row>
      <xdr:rowOff>19050</xdr:rowOff>
    </xdr:from>
    <xdr:to>
      <xdr:col>2</xdr:col>
      <xdr:colOff>847725</xdr:colOff>
      <xdr:row>16</xdr:row>
      <xdr:rowOff>180975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491229D-EFE5-D664-B5BE-D902F9ABFC86}"/>
            </a:ext>
            <a:ext uri="{147F2762-F138-4A5C-976F-8EAC2B608ADB}">
              <a16:predDERef xmlns:a16="http://schemas.microsoft.com/office/drawing/2014/main" pred="{BBD04000-51D4-204A-866A-EA4949BE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3238500"/>
          <a:ext cx="514350" cy="16192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</xdr:row>
      <xdr:rowOff>76200</xdr:rowOff>
    </xdr:from>
    <xdr:to>
      <xdr:col>2</xdr:col>
      <xdr:colOff>723900</xdr:colOff>
      <xdr:row>3</xdr:row>
      <xdr:rowOff>228600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1BD59769-1B06-90FE-90F8-308E4BBBDBD2}"/>
            </a:ext>
            <a:ext uri="{147F2762-F138-4A5C-976F-8EAC2B608ADB}">
              <a16:predDERef xmlns:a16="http://schemas.microsoft.com/office/drawing/2014/main" pred="{2491229D-EFE5-D664-B5BE-D902F9AB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809625"/>
          <a:ext cx="495300" cy="152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3</xdr:row>
      <xdr:rowOff>114300</xdr:rowOff>
    </xdr:from>
    <xdr:to>
      <xdr:col>10</xdr:col>
      <xdr:colOff>590550</xdr:colOff>
      <xdr:row>3</xdr:row>
      <xdr:rowOff>219075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663421F3-9847-A10D-3DCB-C9F80FB7C82A}"/>
            </a:ext>
            <a:ext uri="{147F2762-F138-4A5C-976F-8EAC2B608ADB}">
              <a16:predDERef xmlns:a16="http://schemas.microsoft.com/office/drawing/2014/main" pred="{1BD59769-1B06-90FE-90F8-308E4BBBD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847725"/>
          <a:ext cx="428625" cy="104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3</xdr:row>
      <xdr:rowOff>95250</xdr:rowOff>
    </xdr:from>
    <xdr:to>
      <xdr:col>3</xdr:col>
      <xdr:colOff>990600</xdr:colOff>
      <xdr:row>3</xdr:row>
      <xdr:rowOff>228600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B06B60D0-6AB5-C448-DE46-AAB29199E7D3}"/>
            </a:ext>
            <a:ext uri="{147F2762-F138-4A5C-976F-8EAC2B608ADB}">
              <a16:predDERef xmlns:a16="http://schemas.microsoft.com/office/drawing/2014/main" pred="{663421F3-9847-A10D-3DCB-C9F80FB7C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2775" y="828675"/>
          <a:ext cx="561975" cy="13335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16</xdr:row>
      <xdr:rowOff>57150</xdr:rowOff>
    </xdr:from>
    <xdr:to>
      <xdr:col>3</xdr:col>
      <xdr:colOff>981075</xdr:colOff>
      <xdr:row>16</xdr:row>
      <xdr:rowOff>171450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AFE4DA55-E9A5-42BF-84AC-56D0597F72B8}"/>
            </a:ext>
            <a:ext uri="{147F2762-F138-4A5C-976F-8EAC2B608ADB}">
              <a16:predDERef xmlns:a16="http://schemas.microsoft.com/office/drawing/2014/main" pred="{B06B60D0-6AB5-C448-DE46-AAB29199E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0" y="3276600"/>
          <a:ext cx="485775" cy="11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</xdr:row>
      <xdr:rowOff>38100</xdr:rowOff>
    </xdr:from>
    <xdr:to>
      <xdr:col>10</xdr:col>
      <xdr:colOff>904875</xdr:colOff>
      <xdr:row>4</xdr:row>
      <xdr:rowOff>209550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8B996BA-A118-DCB0-F9C0-70BC250B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0" y="895350"/>
          <a:ext cx="571500" cy="171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4</xdr:row>
      <xdr:rowOff>19050</xdr:rowOff>
    </xdr:from>
    <xdr:to>
      <xdr:col>11</xdr:col>
      <xdr:colOff>651510</xdr:colOff>
      <xdr:row>4</xdr:row>
      <xdr:rowOff>323850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26AC3C8-F4C0-A6EA-AF38-C54EA083160E}"/>
            </a:ext>
            <a:ext uri="{147F2762-F138-4A5C-976F-8EAC2B608ADB}">
              <a16:predDERef xmlns:a16="http://schemas.microsoft.com/office/drawing/2014/main" pred="{28B996BA-A118-DCB0-F9C0-70BC250B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39600" y="876300"/>
          <a:ext cx="552450" cy="30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4</xdr:row>
      <xdr:rowOff>47625</xdr:rowOff>
    </xdr:from>
    <xdr:to>
      <xdr:col>12</xdr:col>
      <xdr:colOff>674370</xdr:colOff>
      <xdr:row>4</xdr:row>
      <xdr:rowOff>209550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F9CE4D1-4AFE-BB20-5B03-5F90647D7A64}"/>
            </a:ext>
            <a:ext uri="{147F2762-F138-4A5C-976F-8EAC2B608ADB}">
              <a16:predDERef xmlns:a16="http://schemas.microsoft.com/office/drawing/2014/main" pred="{726AC3C8-F4C0-A6EA-AF38-C54EA083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73025" y="904875"/>
          <a:ext cx="590550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4</xdr:row>
      <xdr:rowOff>28575</xdr:rowOff>
    </xdr:from>
    <xdr:to>
      <xdr:col>13</xdr:col>
      <xdr:colOff>628650</xdr:colOff>
      <xdr:row>4</xdr:row>
      <xdr:rowOff>295275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1A81DCE-6F5D-FCBB-E8E2-F2960BEBBA1F}"/>
            </a:ext>
            <a:ext uri="{147F2762-F138-4A5C-976F-8EAC2B608ADB}">
              <a16:predDERef xmlns:a16="http://schemas.microsoft.com/office/drawing/2014/main" pred="{4F9CE4D1-4AFE-BB20-5B03-5F90647D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15975" y="885825"/>
          <a:ext cx="5334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16</xdr:row>
      <xdr:rowOff>38100</xdr:rowOff>
    </xdr:from>
    <xdr:to>
      <xdr:col>1</xdr:col>
      <xdr:colOff>685800</xdr:colOff>
      <xdr:row>16</xdr:row>
      <xdr:rowOff>180975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76510AD8-17C5-4CCA-AA81-654B991D9E30}"/>
            </a:ext>
            <a:ext uri="{147F2762-F138-4A5C-976F-8EAC2B608ADB}">
              <a16:predDERef xmlns:a16="http://schemas.microsoft.com/office/drawing/2014/main" pred="{51A81DCE-6F5D-FCBB-E8E2-F2960BEB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3286125"/>
          <a:ext cx="495300" cy="142875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16</xdr:row>
      <xdr:rowOff>38100</xdr:rowOff>
    </xdr:from>
    <xdr:to>
      <xdr:col>2</xdr:col>
      <xdr:colOff>866775</xdr:colOff>
      <xdr:row>16</xdr:row>
      <xdr:rowOff>200025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5D60EA3D-D36C-B5FD-71B6-E4539A519347}"/>
            </a:ext>
            <a:ext uri="{147F2762-F138-4A5C-976F-8EAC2B608ADB}">
              <a16:predDERef xmlns:a16="http://schemas.microsoft.com/office/drawing/2014/main" pred="{76510AD8-17C5-4CCA-AA81-654B991D9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" y="3267075"/>
          <a:ext cx="609600" cy="161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57150</xdr:rowOff>
    </xdr:from>
    <xdr:to>
      <xdr:col>2</xdr:col>
      <xdr:colOff>800100</xdr:colOff>
      <xdr:row>4</xdr:row>
      <xdr:rowOff>219075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40DF4794-0AB5-4A9F-B7E4-E66BC56FACA6}"/>
            </a:ext>
            <a:ext uri="{147F2762-F138-4A5C-976F-8EAC2B608ADB}">
              <a16:predDERef xmlns:a16="http://schemas.microsoft.com/office/drawing/2014/main" pred="{5D60EA3D-D36C-B5FD-71B6-E4539A51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7775" y="933450"/>
          <a:ext cx="609600" cy="16192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4</xdr:row>
      <xdr:rowOff>57150</xdr:rowOff>
    </xdr:from>
    <xdr:to>
      <xdr:col>1</xdr:col>
      <xdr:colOff>847725</xdr:colOff>
      <xdr:row>4</xdr:row>
      <xdr:rowOff>228600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1F46AC3-DCEE-4317-AB3D-5D939743A023}"/>
            </a:ext>
            <a:ext uri="{147F2762-F138-4A5C-976F-8EAC2B608ADB}">
              <a16:predDERef xmlns:a16="http://schemas.microsoft.com/office/drawing/2014/main" pred="{40DF4794-0AB5-4A9F-B7E4-E66BC56FA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933450"/>
          <a:ext cx="571500" cy="17145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</xdr:row>
      <xdr:rowOff>66675</xdr:rowOff>
    </xdr:from>
    <xdr:to>
      <xdr:col>3</xdr:col>
      <xdr:colOff>809625</xdr:colOff>
      <xdr:row>4</xdr:row>
      <xdr:rowOff>228600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88112395-BF2F-4D59-A5FF-FFEDDD422477}"/>
            </a:ext>
            <a:ext uri="{147F2762-F138-4A5C-976F-8EAC2B608ADB}">
              <a16:predDERef xmlns:a16="http://schemas.microsoft.com/office/drawing/2014/main" pred="{81F46AC3-DCEE-4317-AB3D-5D939743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3625" y="942975"/>
          <a:ext cx="609600" cy="161925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16</xdr:row>
      <xdr:rowOff>57150</xdr:rowOff>
    </xdr:from>
    <xdr:to>
      <xdr:col>3</xdr:col>
      <xdr:colOff>723900</xdr:colOff>
      <xdr:row>16</xdr:row>
      <xdr:rowOff>209550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E1D6344-021E-4031-B944-330553D39FFC}"/>
            </a:ext>
            <a:ext uri="{147F2762-F138-4A5C-976F-8EAC2B608ADB}">
              <a16:predDERef xmlns:a16="http://schemas.microsoft.com/office/drawing/2014/main" pred="{88112395-BF2F-4D59-A5FF-FFEDDD42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9450" y="3305175"/>
          <a:ext cx="428625" cy="1524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4</xdr:row>
      <xdr:rowOff>95250</xdr:rowOff>
    </xdr:from>
    <xdr:to>
      <xdr:col>4</xdr:col>
      <xdr:colOff>752475</xdr:colOff>
      <xdr:row>4</xdr:row>
      <xdr:rowOff>219075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CD7E787C-0FB1-DE8C-5466-DDE9A8156733}"/>
            </a:ext>
            <a:ext uri="{147F2762-F138-4A5C-976F-8EAC2B608ADB}">
              <a16:predDERef xmlns:a16="http://schemas.microsoft.com/office/drawing/2014/main" pred="{0E1D6344-021E-4031-B944-330553D39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67125" y="971550"/>
          <a:ext cx="295275" cy="123825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16</xdr:row>
      <xdr:rowOff>76200</xdr:rowOff>
    </xdr:from>
    <xdr:to>
      <xdr:col>4</xdr:col>
      <xdr:colOff>752475</xdr:colOff>
      <xdr:row>16</xdr:row>
      <xdr:rowOff>200025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C893910-7396-4BBD-A298-3777F1F28027}"/>
            </a:ext>
            <a:ext uri="{147F2762-F138-4A5C-976F-8EAC2B608ADB}">
              <a16:predDERef xmlns:a16="http://schemas.microsoft.com/office/drawing/2014/main" pred="{CD7E787C-0FB1-DE8C-5466-DDE9A815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57700" y="3324225"/>
          <a:ext cx="295275" cy="123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5</xdr:row>
      <xdr:rowOff>28575</xdr:rowOff>
    </xdr:from>
    <xdr:to>
      <xdr:col>3</xdr:col>
      <xdr:colOff>857250</xdr:colOff>
      <xdr:row>5</xdr:row>
      <xdr:rowOff>171450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D5566A9-CF9E-7CDB-DAD6-4C46DF850EA7}"/>
            </a:ext>
            <a:ext uri="{147F2762-F138-4A5C-976F-8EAC2B608ADB}">
              <a16:predDERef xmlns:a16="http://schemas.microsoft.com/office/drawing/2014/main" pred="{1AFB2C60-AEB1-AAA5-EBCD-99AA319A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25" y="1323975"/>
          <a:ext cx="600075" cy="14287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12</xdr:row>
      <xdr:rowOff>76200</xdr:rowOff>
    </xdr:from>
    <xdr:to>
      <xdr:col>3</xdr:col>
      <xdr:colOff>876300</xdr:colOff>
      <xdr:row>12</xdr:row>
      <xdr:rowOff>219075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A8C6A499-A039-4449-9273-0802C3754BEB}"/>
            </a:ext>
            <a:ext uri="{147F2762-F138-4A5C-976F-8EAC2B608ADB}">
              <a16:predDERef xmlns:a16="http://schemas.microsoft.com/office/drawing/2014/main" pred="{8D5566A9-CF9E-7CDB-DAD6-4C46DF85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2771775"/>
          <a:ext cx="600075" cy="14287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5</xdr:row>
      <xdr:rowOff>9525</xdr:rowOff>
    </xdr:from>
    <xdr:to>
      <xdr:col>2</xdr:col>
      <xdr:colOff>838200</xdr:colOff>
      <xdr:row>5</xdr:row>
      <xdr:rowOff>190500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3D5B1898-6D71-BD26-C98E-EE71018EA804}"/>
            </a:ext>
            <a:ext uri="{147F2762-F138-4A5C-976F-8EAC2B608ADB}">
              <a16:predDERef xmlns:a16="http://schemas.microsoft.com/office/drawing/2014/main" pred="{A8C6A499-A039-4449-9273-0802C375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1304925"/>
          <a:ext cx="590550" cy="1809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12</xdr:row>
      <xdr:rowOff>57150</xdr:rowOff>
    </xdr:from>
    <xdr:to>
      <xdr:col>2</xdr:col>
      <xdr:colOff>876300</xdr:colOff>
      <xdr:row>12</xdr:row>
      <xdr:rowOff>238125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43FEB01E-B967-4891-9D03-8EAE11EDD8D1}"/>
            </a:ext>
            <a:ext uri="{147F2762-F138-4A5C-976F-8EAC2B608ADB}">
              <a16:predDERef xmlns:a16="http://schemas.microsoft.com/office/drawing/2014/main" pred="{3D5B1898-6D71-BD26-C98E-EE71018EA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6900" y="2752725"/>
          <a:ext cx="59055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4</xdr:row>
      <xdr:rowOff>76200</xdr:rowOff>
    </xdr:from>
    <xdr:to>
      <xdr:col>9</xdr:col>
      <xdr:colOff>790575</xdr:colOff>
      <xdr:row>4</xdr:row>
      <xdr:rowOff>257175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116548A8-2D46-400E-908E-7D3FA4CD5EF0}"/>
            </a:ext>
            <a:ext uri="{147F2762-F138-4A5C-976F-8EAC2B608ADB}">
              <a16:predDERef xmlns:a16="http://schemas.microsoft.com/office/drawing/2014/main" pred="{43FEB01E-B967-4891-9D03-8EAE11ED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1125" y="1009650"/>
          <a:ext cx="59055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</xdr:row>
      <xdr:rowOff>57150</xdr:rowOff>
    </xdr:from>
    <xdr:to>
      <xdr:col>10</xdr:col>
      <xdr:colOff>1085850</xdr:colOff>
      <xdr:row>4</xdr:row>
      <xdr:rowOff>333375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2FCF8297-E6E7-68CA-11D8-4F8A16B1DA79}"/>
            </a:ext>
            <a:ext uri="{147F2762-F138-4A5C-976F-8EAC2B608ADB}">
              <a16:predDERef xmlns:a16="http://schemas.microsoft.com/office/drawing/2014/main" pred="{116548A8-2D46-400E-908E-7D3FA4CD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87425" y="990600"/>
          <a:ext cx="1085850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5</xdr:row>
      <xdr:rowOff>28575</xdr:rowOff>
    </xdr:from>
    <xdr:to>
      <xdr:col>2</xdr:col>
      <xdr:colOff>771525</xdr:colOff>
      <xdr:row>5</xdr:row>
      <xdr:rowOff>161925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D1867C6-7373-9051-C26C-3611A45E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81100"/>
          <a:ext cx="457200" cy="1333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15</xdr:row>
      <xdr:rowOff>38100</xdr:rowOff>
    </xdr:from>
    <xdr:to>
      <xdr:col>2</xdr:col>
      <xdr:colOff>771525</xdr:colOff>
      <xdr:row>15</xdr:row>
      <xdr:rowOff>161925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4E20D7A-B3F6-4969-8C3A-D346FAB467D0}"/>
            </a:ext>
            <a:ext uri="{147F2762-F138-4A5C-976F-8EAC2B608ADB}">
              <a16:predDERef xmlns:a16="http://schemas.microsoft.com/office/drawing/2014/main" pred="{2D1867C6-7373-9051-C26C-3611A45E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3048000"/>
          <a:ext cx="438150" cy="123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4</xdr:row>
      <xdr:rowOff>57150</xdr:rowOff>
    </xdr:from>
    <xdr:to>
      <xdr:col>9</xdr:col>
      <xdr:colOff>771525</xdr:colOff>
      <xdr:row>4</xdr:row>
      <xdr:rowOff>180975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3D52F485-971F-4890-9F07-6F4417B021FC}"/>
            </a:ext>
            <a:ext uri="{147F2762-F138-4A5C-976F-8EAC2B608ADB}">
              <a16:predDERef xmlns:a16="http://schemas.microsoft.com/office/drawing/2014/main" pred="{84E20D7A-B3F6-4969-8C3A-D346FAB4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5225" y="981075"/>
          <a:ext cx="438150" cy="123825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4</xdr:row>
      <xdr:rowOff>76200</xdr:rowOff>
    </xdr:from>
    <xdr:to>
      <xdr:col>10</xdr:col>
      <xdr:colOff>809625</xdr:colOff>
      <xdr:row>4</xdr:row>
      <xdr:rowOff>171450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E2E28E8E-0BC2-94B7-CE49-210C8C27CFDA}"/>
            </a:ext>
            <a:ext uri="{147F2762-F138-4A5C-976F-8EAC2B608ADB}">
              <a16:predDERef xmlns:a16="http://schemas.microsoft.com/office/drawing/2014/main" pred="{3D52F485-971F-4890-9F07-6F4417B02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68225" y="1000125"/>
          <a:ext cx="447675" cy="9525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5</xdr:row>
      <xdr:rowOff>47625</xdr:rowOff>
    </xdr:from>
    <xdr:to>
      <xdr:col>3</xdr:col>
      <xdr:colOff>742950</xdr:colOff>
      <xdr:row>5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8112133-CA88-48F2-AD18-1863910EA099}"/>
            </a:ext>
            <a:ext uri="{147F2762-F138-4A5C-976F-8EAC2B608ADB}">
              <a16:predDERef xmlns:a16="http://schemas.microsoft.com/office/drawing/2014/main" pred="{E2E28E8E-0BC2-94B7-CE49-210C8C27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5" y="1200150"/>
          <a:ext cx="466725" cy="104775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15</xdr:row>
      <xdr:rowOff>47625</xdr:rowOff>
    </xdr:from>
    <xdr:to>
      <xdr:col>3</xdr:col>
      <xdr:colOff>762000</xdr:colOff>
      <xdr:row>15</xdr:row>
      <xdr:rowOff>152400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9900300A-955B-40C5-9687-A363A3026807}"/>
            </a:ext>
            <a:ext uri="{147F2762-F138-4A5C-976F-8EAC2B608ADB}">
              <a16:predDERef xmlns:a16="http://schemas.microsoft.com/office/drawing/2014/main" pred="{48112133-CA88-48F2-AD18-1863910EA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3057525"/>
          <a:ext cx="457200" cy="104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4</xdr:row>
      <xdr:rowOff>57150</xdr:rowOff>
    </xdr:from>
    <xdr:to>
      <xdr:col>10</xdr:col>
      <xdr:colOff>971550</xdr:colOff>
      <xdr:row>4</xdr:row>
      <xdr:rowOff>266700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5A561D-CE0D-9AF9-5DDF-E03E4C7D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5400" y="1228725"/>
          <a:ext cx="904875" cy="20955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4</xdr:row>
      <xdr:rowOff>85725</xdr:rowOff>
    </xdr:from>
    <xdr:to>
      <xdr:col>9</xdr:col>
      <xdr:colOff>885825</xdr:colOff>
      <xdr:row>4</xdr:row>
      <xdr:rowOff>200025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8DBFEFB-2021-E84C-6B77-77F3C1C62587}"/>
            </a:ext>
            <a:ext uri="{147F2762-F138-4A5C-976F-8EAC2B608ADB}">
              <a16:predDERef xmlns:a16="http://schemas.microsoft.com/office/drawing/2014/main" pred="{715A561D-CE0D-9AF9-5DDF-E03E4C7D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82425" y="1257300"/>
          <a:ext cx="762000" cy="1143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5</xdr:row>
      <xdr:rowOff>28575</xdr:rowOff>
    </xdr:from>
    <xdr:to>
      <xdr:col>2</xdr:col>
      <xdr:colOff>1000125</xdr:colOff>
      <xdr:row>5</xdr:row>
      <xdr:rowOff>142875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96AC7B9-BD83-5422-A27A-972656F75B94}"/>
            </a:ext>
            <a:ext uri="{147F2762-F138-4A5C-976F-8EAC2B608ADB}">
              <a16:predDERef xmlns:a16="http://schemas.microsoft.com/office/drawing/2014/main" pred="{B8DBFEFB-2021-E84C-6B77-77F3C1C6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43050"/>
          <a:ext cx="762000" cy="1143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9525</xdr:rowOff>
    </xdr:from>
    <xdr:to>
      <xdr:col>3</xdr:col>
      <xdr:colOff>857250</xdr:colOff>
      <xdr:row>5</xdr:row>
      <xdr:rowOff>180975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7BEFA011-9B76-E8EF-7B44-B94FB0A5D517}"/>
            </a:ext>
            <a:ext uri="{147F2762-F138-4A5C-976F-8EAC2B608ADB}">
              <a16:predDERef xmlns:a16="http://schemas.microsoft.com/office/drawing/2014/main" pred="{096AC7B9-BD83-5422-A27A-972656F7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7525" y="1333500"/>
          <a:ext cx="685800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13</xdr:row>
      <xdr:rowOff>66675</xdr:rowOff>
    </xdr:from>
    <xdr:to>
      <xdr:col>2</xdr:col>
      <xdr:colOff>1009650</xdr:colOff>
      <xdr:row>13</xdr:row>
      <xdr:rowOff>180975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37610530-3410-4094-B824-D114D2663775}"/>
            </a:ext>
            <a:ext uri="{147F2762-F138-4A5C-976F-8EAC2B608ADB}">
              <a16:predDERef xmlns:a16="http://schemas.microsoft.com/office/drawing/2014/main" pred="{7BEFA011-9B76-E8EF-7B44-B94FB0A5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0725" y="3200400"/>
          <a:ext cx="762000" cy="11430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13</xdr:row>
      <xdr:rowOff>38100</xdr:rowOff>
    </xdr:from>
    <xdr:to>
      <xdr:col>3</xdr:col>
      <xdr:colOff>933450</xdr:colOff>
      <xdr:row>13</xdr:row>
      <xdr:rowOff>209550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A9CB9F-9EE8-461D-882D-CBC7FD8CA054}"/>
            </a:ext>
            <a:ext uri="{147F2762-F138-4A5C-976F-8EAC2B608ADB}">
              <a16:predDERef xmlns:a16="http://schemas.microsoft.com/office/drawing/2014/main" pred="{37610530-3410-4094-B824-D114D266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33725" y="3171825"/>
          <a:ext cx="68580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4</xdr:row>
      <xdr:rowOff>28575</xdr:rowOff>
    </xdr:from>
    <xdr:to>
      <xdr:col>10</xdr:col>
      <xdr:colOff>600075</xdr:colOff>
      <xdr:row>4</xdr:row>
      <xdr:rowOff>180975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A8C0BE4-B1EA-5A82-A909-AE1A8E04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9775" y="762000"/>
          <a:ext cx="485775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</xdr:row>
      <xdr:rowOff>19050</xdr:rowOff>
    </xdr:from>
    <xdr:to>
      <xdr:col>2</xdr:col>
      <xdr:colOff>800100</xdr:colOff>
      <xdr:row>5</xdr:row>
      <xdr:rowOff>200025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248E69A-11A8-6590-CE50-3C13B86B3FAF}"/>
            </a:ext>
            <a:ext uri="{147F2762-F138-4A5C-976F-8EAC2B608ADB}">
              <a16:predDERef xmlns:a16="http://schemas.microsoft.com/office/drawing/2014/main" pred="{AA8C0BE4-B1EA-5A82-A909-AE1A8E04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1019175"/>
          <a:ext cx="609600" cy="180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5</xdr:row>
      <xdr:rowOff>66675</xdr:rowOff>
    </xdr:from>
    <xdr:to>
      <xdr:col>3</xdr:col>
      <xdr:colOff>800100</xdr:colOff>
      <xdr:row>5</xdr:row>
      <xdr:rowOff>209550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68D4546B-8EF8-15FA-8C60-B4E46128D03D}"/>
            </a:ext>
            <a:ext uri="{147F2762-F138-4A5C-976F-8EAC2B608ADB}">
              <a16:predDERef xmlns:a16="http://schemas.microsoft.com/office/drawing/2014/main" pred="{D248E69A-11A8-6590-CE50-3C13B86B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7975" y="1066800"/>
          <a:ext cx="590550" cy="14287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17</xdr:row>
      <xdr:rowOff>85725</xdr:rowOff>
    </xdr:from>
    <xdr:to>
      <xdr:col>3</xdr:col>
      <xdr:colOff>847725</xdr:colOff>
      <xdr:row>17</xdr:row>
      <xdr:rowOff>228600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6A33B260-85CE-2733-3C2E-72D794B83AD0}"/>
            </a:ext>
            <a:ext uri="{147F2762-F138-4A5C-976F-8EAC2B608ADB}">
              <a16:predDERef xmlns:a16="http://schemas.microsoft.com/office/drawing/2014/main" pred="{68D4546B-8EF8-15FA-8C60-B4E46128D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3352800"/>
          <a:ext cx="600075" cy="1428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17</xdr:row>
      <xdr:rowOff>66675</xdr:rowOff>
    </xdr:from>
    <xdr:to>
      <xdr:col>2</xdr:col>
      <xdr:colOff>752475</xdr:colOff>
      <xdr:row>17</xdr:row>
      <xdr:rowOff>247650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3CA9B5E0-56ED-4F16-8BD7-1221C214CD19}"/>
            </a:ext>
            <a:ext uri="{147F2762-F138-4A5C-976F-8EAC2B608ADB}">
              <a16:predDERef xmlns:a16="http://schemas.microsoft.com/office/drawing/2014/main" pred="{6A33B260-85CE-2733-3C2E-72D794B83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3333750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4</xdr:row>
      <xdr:rowOff>47625</xdr:rowOff>
    </xdr:from>
    <xdr:to>
      <xdr:col>12</xdr:col>
      <xdr:colOff>923925</xdr:colOff>
      <xdr:row>4</xdr:row>
      <xdr:rowOff>314325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4311285-7D97-4372-9258-674488D9F848}"/>
            </a:ext>
            <a:ext uri="{147F2762-F138-4A5C-976F-8EAC2B608ADB}">
              <a16:predDERef xmlns:a16="http://schemas.microsoft.com/office/drawing/2014/main" pred="{3CA9B5E0-56ED-4F16-8BD7-1221C214C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82850" y="781050"/>
          <a:ext cx="838200" cy="266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4</xdr:row>
      <xdr:rowOff>28575</xdr:rowOff>
    </xdr:from>
    <xdr:to>
      <xdr:col>11</xdr:col>
      <xdr:colOff>864870</xdr:colOff>
      <xdr:row>4</xdr:row>
      <xdr:rowOff>323850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35DF735A-49C5-2AA6-ABFF-D5FE3F15FFA7}"/>
            </a:ext>
            <a:ext uri="{147F2762-F138-4A5C-976F-8EAC2B608ADB}">
              <a16:predDERef xmlns:a16="http://schemas.microsoft.com/office/drawing/2014/main" pred="{E4311285-7D97-4372-9258-674488D9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58925" y="7620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17</xdr:row>
      <xdr:rowOff>85725</xdr:rowOff>
    </xdr:from>
    <xdr:to>
      <xdr:col>4</xdr:col>
      <xdr:colOff>714375</xdr:colOff>
      <xdr:row>17</xdr:row>
      <xdr:rowOff>257175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77A4B7D8-BDA7-6BD2-AF04-D73ED51A2CA9}"/>
            </a:ext>
            <a:ext uri="{147F2762-F138-4A5C-976F-8EAC2B608ADB}">
              <a16:predDERef xmlns:a16="http://schemas.microsoft.com/office/drawing/2014/main" pred="{35DF735A-49C5-2AA6-ABFF-D5FE3F15F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1450" y="3457575"/>
          <a:ext cx="447675" cy="171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3</xdr:row>
      <xdr:rowOff>76200</xdr:rowOff>
    </xdr:from>
    <xdr:to>
      <xdr:col>9</xdr:col>
      <xdr:colOff>809625</xdr:colOff>
      <xdr:row>3</xdr:row>
      <xdr:rowOff>228600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69A6AFF-91E6-DF78-55A6-B149D00D9152}"/>
            </a:ext>
            <a:ext uri="{147F2762-F138-4A5C-976F-8EAC2B608ADB}">
              <a16:predDERef xmlns:a16="http://schemas.microsoft.com/office/drawing/2014/main" pred="{C45243DC-E340-CA79-6AFB-74E3E603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809625"/>
          <a:ext cx="504825" cy="152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</xdr:row>
      <xdr:rowOff>95250</xdr:rowOff>
    </xdr:from>
    <xdr:to>
      <xdr:col>10</xdr:col>
      <xdr:colOff>1019175</xdr:colOff>
      <xdr:row>3</xdr:row>
      <xdr:rowOff>228600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E0C24F11-52C2-B89A-5352-DD55E4C76273}"/>
            </a:ext>
            <a:ext uri="{147F2762-F138-4A5C-976F-8EAC2B608ADB}">
              <a16:predDERef xmlns:a16="http://schemas.microsoft.com/office/drawing/2014/main" pred="{A69A6AFF-91E6-DF78-55A6-B149D00D9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58700" y="828675"/>
          <a:ext cx="771525" cy="13335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733425</xdr:colOff>
      <xdr:row>12</xdr:row>
      <xdr:rowOff>133350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64E3E053-77BA-817B-7A9C-CE08582F0CDF}"/>
            </a:ext>
            <a:ext uri="{147F2762-F138-4A5C-976F-8EAC2B608ADB}">
              <a16:predDERef xmlns:a16="http://schemas.microsoft.com/office/drawing/2014/main" pred="{E0C24F11-52C2-B89A-5352-DD55E4C7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524125"/>
          <a:ext cx="485775" cy="1333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0</xdr:rowOff>
    </xdr:from>
    <xdr:to>
      <xdr:col>3</xdr:col>
      <xdr:colOff>866775</xdr:colOff>
      <xdr:row>12</xdr:row>
      <xdr:rowOff>152400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5EAEF7CA-6BA1-E125-A143-AEB896207CC9}"/>
            </a:ext>
            <a:ext uri="{147F2762-F138-4A5C-976F-8EAC2B608ADB}">
              <a16:predDERef xmlns:a16="http://schemas.microsoft.com/office/drawing/2014/main" pred="{64E3E053-77BA-817B-7A9C-CE08582F0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0" y="2524125"/>
          <a:ext cx="581025" cy="1524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4</xdr:row>
      <xdr:rowOff>0</xdr:rowOff>
    </xdr:from>
    <xdr:to>
      <xdr:col>3</xdr:col>
      <xdr:colOff>866775</xdr:colOff>
      <xdr:row>4</xdr:row>
      <xdr:rowOff>152400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27D61405-BFD3-B242-469E-8DCC3D1AC9AB}"/>
            </a:ext>
            <a:ext uri="{147F2762-F138-4A5C-976F-8EAC2B608ADB}">
              <a16:predDERef xmlns:a16="http://schemas.microsoft.com/office/drawing/2014/main" pred="{5EAEF7CA-6BA1-E125-A143-AEB89620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9400" y="1076325"/>
          <a:ext cx="600075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9525</xdr:rowOff>
    </xdr:from>
    <xdr:to>
      <xdr:col>2</xdr:col>
      <xdr:colOff>723900</xdr:colOff>
      <xdr:row>4</xdr:row>
      <xdr:rowOff>142875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28EEDCF1-6454-4138-93AA-12440EED7DED}"/>
            </a:ext>
            <a:ext uri="{147F2762-F138-4A5C-976F-8EAC2B608ADB}">
              <a16:predDERef xmlns:a16="http://schemas.microsoft.com/office/drawing/2014/main" pred="{27D61405-BFD3-B242-469E-8DCC3D1AC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1085850"/>
          <a:ext cx="485775" cy="133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3</xdr:row>
      <xdr:rowOff>66675</xdr:rowOff>
    </xdr:from>
    <xdr:to>
      <xdr:col>10</xdr:col>
      <xdr:colOff>704850</xdr:colOff>
      <xdr:row>3</xdr:row>
      <xdr:rowOff>228600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53D4217-B727-6D75-EDC9-AEB79465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7675" y="790575"/>
          <a:ext cx="695325" cy="1619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13</xdr:row>
      <xdr:rowOff>76200</xdr:rowOff>
    </xdr:from>
    <xdr:to>
      <xdr:col>2</xdr:col>
      <xdr:colOff>981075</xdr:colOff>
      <xdr:row>13</xdr:row>
      <xdr:rowOff>219075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49DB041-DF4E-7DCD-290E-229925202099}"/>
            </a:ext>
            <a:ext uri="{147F2762-F138-4A5C-976F-8EAC2B608ADB}">
              <a16:predDERef xmlns:a16="http://schemas.microsoft.com/office/drawing/2014/main" pred="{353D4217-B727-6D75-EDC9-AEB79465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" y="2695575"/>
          <a:ext cx="714375" cy="142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13</xdr:row>
      <xdr:rowOff>66675</xdr:rowOff>
    </xdr:from>
    <xdr:to>
      <xdr:col>3</xdr:col>
      <xdr:colOff>866775</xdr:colOff>
      <xdr:row>13</xdr:row>
      <xdr:rowOff>228600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9D8E271-DFA4-42D1-90D0-AB28901BDF31}"/>
            </a:ext>
            <a:ext uri="{147F2762-F138-4A5C-976F-8EAC2B608ADB}">
              <a16:predDERef xmlns:a16="http://schemas.microsoft.com/office/drawing/2014/main" pred="{B49DB041-DF4E-7DCD-290E-22992520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2686050"/>
          <a:ext cx="695325" cy="1619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</xdr:row>
      <xdr:rowOff>104775</xdr:rowOff>
    </xdr:from>
    <xdr:to>
      <xdr:col>9</xdr:col>
      <xdr:colOff>933450</xdr:colOff>
      <xdr:row>3</xdr:row>
      <xdr:rowOff>219075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0548A0D-2E4D-9560-A34A-C4DD8B200473}"/>
            </a:ext>
            <a:ext uri="{147F2762-F138-4A5C-976F-8EAC2B608ADB}">
              <a16:predDERef xmlns:a16="http://schemas.microsoft.com/office/drawing/2014/main" pred="{59D8E271-DFA4-42D1-90D0-AB28901B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96625" y="828675"/>
          <a:ext cx="914400" cy="114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3</xdr:row>
      <xdr:rowOff>47625</xdr:rowOff>
    </xdr:from>
    <xdr:to>
      <xdr:col>10</xdr:col>
      <xdr:colOff>647700</xdr:colOff>
      <xdr:row>3</xdr:row>
      <xdr:rowOff>219075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20629A1-A5A0-9E79-E4B1-7A7C5D31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0" y="704850"/>
          <a:ext cx="533400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13</xdr:row>
      <xdr:rowOff>57150</xdr:rowOff>
    </xdr:from>
    <xdr:to>
      <xdr:col>2</xdr:col>
      <xdr:colOff>838200</xdr:colOff>
      <xdr:row>13</xdr:row>
      <xdr:rowOff>228600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D90A5F0-AAFC-41F8-9DE2-31E593807564}"/>
            </a:ext>
            <a:ext uri="{147F2762-F138-4A5C-976F-8EAC2B608ADB}">
              <a16:predDERef xmlns:a16="http://schemas.microsoft.com/office/drawing/2014/main" pred="{320629A1-A5A0-9E79-E4B1-7A7C5D31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2733675"/>
          <a:ext cx="533400" cy="17145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3</xdr:row>
      <xdr:rowOff>28575</xdr:rowOff>
    </xdr:from>
    <xdr:to>
      <xdr:col>11</xdr:col>
      <xdr:colOff>704850</xdr:colOff>
      <xdr:row>3</xdr:row>
      <xdr:rowOff>266700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32D4DABC-FB7D-2D7A-A16D-E4186A873442}"/>
            </a:ext>
            <a:ext uri="{147F2762-F138-4A5C-976F-8EAC2B608ADB}">
              <a16:predDERef xmlns:a16="http://schemas.microsoft.com/office/drawing/2014/main" pred="{6D90A5F0-AAFC-41F8-9DE2-31E59380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85800"/>
          <a:ext cx="647700" cy="238125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3</xdr:row>
      <xdr:rowOff>114300</xdr:rowOff>
    </xdr:from>
    <xdr:to>
      <xdr:col>12</xdr:col>
      <xdr:colOff>466725</xdr:colOff>
      <xdr:row>3</xdr:row>
      <xdr:rowOff>247650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47FC8E0-3351-358C-9AC8-3DD0F15C960A}"/>
            </a:ext>
            <a:ext uri="{147F2762-F138-4A5C-976F-8EAC2B608ADB}">
              <a16:predDERef xmlns:a16="http://schemas.microsoft.com/office/drawing/2014/main" pred="{32D4DABC-FB7D-2D7A-A16D-E4186A87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771525"/>
          <a:ext cx="323850" cy="13335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13</xdr:row>
      <xdr:rowOff>47625</xdr:rowOff>
    </xdr:from>
    <xdr:to>
      <xdr:col>4</xdr:col>
      <xdr:colOff>742950</xdr:colOff>
      <xdr:row>13</xdr:row>
      <xdr:rowOff>171450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7EDBDDCE-9677-4FC9-AAC6-6533F9F7B4F7}"/>
            </a:ext>
            <a:ext uri="{147F2762-F138-4A5C-976F-8EAC2B608ADB}">
              <a16:predDERef xmlns:a16="http://schemas.microsoft.com/office/drawing/2014/main" pred="{147FC8E0-3351-358C-9AC8-3DD0F15C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3850" y="2800350"/>
          <a:ext cx="323850" cy="12382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13</xdr:row>
      <xdr:rowOff>66675</xdr:rowOff>
    </xdr:from>
    <xdr:to>
      <xdr:col>3</xdr:col>
      <xdr:colOff>914400</xdr:colOff>
      <xdr:row>13</xdr:row>
      <xdr:rowOff>304800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27E802D-B3AD-4FE8-B35B-6F367F7E632D}"/>
            </a:ext>
            <a:ext uri="{147F2762-F138-4A5C-976F-8EAC2B608ADB}">
              <a16:predDERef xmlns:a16="http://schemas.microsoft.com/office/drawing/2014/main" pred="{7EDBDDCE-9677-4FC9-AAC6-6533F9F7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2819400"/>
          <a:ext cx="647700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3</xdr:row>
      <xdr:rowOff>114300</xdr:rowOff>
    </xdr:from>
    <xdr:to>
      <xdr:col>4</xdr:col>
      <xdr:colOff>742950</xdr:colOff>
      <xdr:row>3</xdr:row>
      <xdr:rowOff>238125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2CEC0EF6-8AD3-43A7-BA3C-945A32891CE6}"/>
            </a:ext>
            <a:ext uri="{147F2762-F138-4A5C-976F-8EAC2B608ADB}">
              <a16:predDERef xmlns:a16="http://schemas.microsoft.com/office/drawing/2014/main" pred="{027E802D-B3AD-4FE8-B35B-6F367F7E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3850" y="771525"/>
          <a:ext cx="323850" cy="12382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</xdr:row>
      <xdr:rowOff>47625</xdr:rowOff>
    </xdr:from>
    <xdr:to>
      <xdr:col>3</xdr:col>
      <xdr:colOff>876300</xdr:colOff>
      <xdr:row>3</xdr:row>
      <xdr:rowOff>285750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BB0642D-C6AE-4C55-9196-B4E523396042}"/>
            </a:ext>
            <a:ext uri="{147F2762-F138-4A5C-976F-8EAC2B608ADB}">
              <a16:predDERef xmlns:a16="http://schemas.microsoft.com/office/drawing/2014/main" pred="{2CEC0EF6-8AD3-43A7-BA3C-945A3289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7025" y="704850"/>
          <a:ext cx="647700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3</xdr:row>
      <xdr:rowOff>66675</xdr:rowOff>
    </xdr:from>
    <xdr:to>
      <xdr:col>2</xdr:col>
      <xdr:colOff>733425</xdr:colOff>
      <xdr:row>3</xdr:row>
      <xdr:rowOff>238125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DB0CD282-2315-48B4-8A7E-B9709A49352D}"/>
            </a:ext>
            <a:ext uri="{147F2762-F138-4A5C-976F-8EAC2B608ADB}">
              <a16:predDERef xmlns:a16="http://schemas.microsoft.com/office/drawing/2014/main" pred="{CBB0642D-C6AE-4C55-9196-B4E523396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723900"/>
          <a:ext cx="533400" cy="171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wienerberger">
  <a:themeElements>
    <a:clrScheme name="wienerberger group master">
      <a:dk1>
        <a:srgbClr val="3C3C3B"/>
      </a:dk1>
      <a:lt1>
        <a:srgbClr val="FFFFFF"/>
      </a:lt1>
      <a:dk2>
        <a:srgbClr val="B4AFA8"/>
      </a:dk2>
      <a:lt2>
        <a:srgbClr val="DCDBD0"/>
      </a:lt2>
      <a:accent1>
        <a:srgbClr val="B4AFA8"/>
      </a:accent1>
      <a:accent2>
        <a:srgbClr val="E04648"/>
      </a:accent2>
      <a:accent3>
        <a:srgbClr val="59834E"/>
      </a:accent3>
      <a:accent4>
        <a:srgbClr val="003087"/>
      </a:accent4>
      <a:accent5>
        <a:srgbClr val="41B6E6"/>
      </a:accent5>
      <a:accent6>
        <a:srgbClr val="26222D"/>
      </a:accent6>
      <a:hlink>
        <a:srgbClr val="24202C"/>
      </a:hlink>
      <a:folHlink>
        <a:srgbClr val="585461"/>
      </a:folHlink>
    </a:clrScheme>
    <a:fontScheme name="Wienerberger AG">
      <a:majorFont>
        <a:latin typeface="Open Sans Bold"/>
        <a:ea typeface=""/>
        <a:cs typeface=""/>
      </a:majorFont>
      <a:minorFont>
        <a:latin typeface="Open Sans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22225"/>
      </a:spPr>
      <a:bodyPr/>
      <a:lstStyle/>
      <a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a:style>
    </a:lnDef>
    <a:txDef>
      <a:spPr/>
      <a:bodyPr vert="horz" lIns="0" tIns="0" rIns="0" bIns="0" rtlCol="0" anchor="t" anchorCtr="0">
        <a:spAutoFit/>
      </a:bodyPr>
      <a:lstStyle>
        <a:defPPr algn="l">
          <a:defRPr sz="1400" b="0" i="0" baseline="0" dirty="0" smtClean="0"/>
        </a:defPPr>
      </a:lstStyle>
    </a:txDef>
  </a:objectDefaults>
  <a:extraClrSchemeLst/>
  <a:custClrLst>
    <a:custClr name="Accent Red 100%">
      <a:srgbClr val="DF4647"/>
    </a:custClr>
    <a:custClr name="Accent Red 85% ">
      <a:srgbClr val="E4655E"/>
    </a:custClr>
    <a:custClr name="Accent Red 70%">
      <a:srgbClr val="E98577"/>
    </a:custClr>
    <a:custClr name="Accent Green 100%">
      <a:srgbClr val="59834E"/>
    </a:custClr>
    <a:custClr name="Accent Green 85%">
      <a:srgbClr val="729669"/>
    </a:custClr>
    <a:custClr name="Accent Green 70%">
      <a:srgbClr val="8BA883"/>
    </a:custClr>
    <a:custClr name="Accent Blue 100%">
      <a:srgbClr val="003087"/>
    </a:custClr>
    <a:custClr name="Accent Cyan 100%">
      <a:srgbClr val="39BAE8"/>
    </a:custClr>
    <a:custClr name="Accent Cyan 85%">
      <a:srgbClr val="5EC1EA"/>
    </a:custClr>
  </a:custClrLst>
  <a:extLst>
    <a:ext uri="{05A4C25C-085E-4340-85A3-A5531E510DB2}">
      <thm15:themeFamily xmlns:thm15="http://schemas.microsoft.com/office/thememl/2012/main" name="Präsentation1" id="{D82F3B20-E5F2-464E-8324-E5ED2CA3923B}" vid="{44F84FEB-2D78-4BA9-8A64-464234D6128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C35D-3246-4987-97B0-3A767ADE3762}">
  <dimension ref="A1:G927"/>
  <sheetViews>
    <sheetView tabSelected="1" zoomScale="70" zoomScaleNormal="70" workbookViewId="0">
      <selection activeCell="L2" sqref="L2"/>
    </sheetView>
  </sheetViews>
  <sheetFormatPr defaultRowHeight="15.6" x14ac:dyDescent="0.35"/>
  <cols>
    <col min="1" max="1" width="9" customWidth="1"/>
    <col min="2" max="2" width="24.3984375" style="466" bestFit="1" customWidth="1"/>
    <col min="3" max="3" width="86.3984375" customWidth="1"/>
    <col min="4" max="4" width="9.19921875" style="463" bestFit="1" customWidth="1"/>
    <col min="5" max="5" width="12.3984375" style="463" customWidth="1"/>
    <col min="6" max="6" width="20.8984375" style="468" bestFit="1" customWidth="1"/>
    <col min="7" max="7" width="19.09765625" bestFit="1" customWidth="1"/>
    <col min="10" max="10" width="12" bestFit="1" customWidth="1"/>
    <col min="14" max="14" width="8.8984375" bestFit="1" customWidth="1"/>
  </cols>
  <sheetData>
    <row r="1" spans="1:7" s="14" customFormat="1" ht="35.4" x14ac:dyDescent="0.8">
      <c r="A1" s="13"/>
      <c r="B1" s="394" t="s">
        <v>0</v>
      </c>
      <c r="C1" s="395"/>
      <c r="D1" s="395"/>
      <c r="E1" s="395"/>
      <c r="F1" s="395"/>
      <c r="G1" s="395"/>
    </row>
    <row r="2" spans="1:7" ht="61.8" customHeight="1" x14ac:dyDescent="0.35">
      <c r="B2" s="464"/>
      <c r="C2" s="4"/>
      <c r="D2" s="5"/>
      <c r="E2" s="5"/>
      <c r="F2" s="467" t="s">
        <v>1</v>
      </c>
      <c r="G2" s="6"/>
    </row>
    <row r="3" spans="1:7" ht="50.1" customHeight="1" x14ac:dyDescent="0.35">
      <c r="B3" s="465" t="s">
        <v>2</v>
      </c>
      <c r="C3" s="7" t="s">
        <v>3</v>
      </c>
      <c r="D3" s="7" t="s">
        <v>4</v>
      </c>
      <c r="E3" s="469" t="s">
        <v>5</v>
      </c>
      <c r="F3" s="470" t="s">
        <v>6</v>
      </c>
      <c r="G3" s="471" t="s">
        <v>7</v>
      </c>
    </row>
    <row r="4" spans="1:7" x14ac:dyDescent="0.35">
      <c r="B4" s="472">
        <v>447211230010</v>
      </c>
      <c r="C4" s="473" t="s">
        <v>8</v>
      </c>
      <c r="D4" s="474" t="s">
        <v>9</v>
      </c>
      <c r="E4" s="474"/>
      <c r="F4" s="475">
        <v>1.28</v>
      </c>
      <c r="G4" s="476"/>
    </row>
    <row r="5" spans="1:7" x14ac:dyDescent="0.35">
      <c r="B5" s="472">
        <v>447211230040</v>
      </c>
      <c r="C5" s="473" t="s">
        <v>10</v>
      </c>
      <c r="D5" s="474" t="s">
        <v>9</v>
      </c>
      <c r="E5" s="474"/>
      <c r="F5" s="475">
        <v>1.28</v>
      </c>
      <c r="G5" s="476"/>
    </row>
    <row r="6" spans="1:7" x14ac:dyDescent="0.35">
      <c r="B6" s="472">
        <v>447211230013</v>
      </c>
      <c r="C6" s="473" t="s">
        <v>11</v>
      </c>
      <c r="D6" s="474" t="s">
        <v>9</v>
      </c>
      <c r="E6" s="474"/>
      <c r="F6" s="475">
        <v>1.28</v>
      </c>
      <c r="G6" s="476"/>
    </row>
    <row r="7" spans="1:7" x14ac:dyDescent="0.35">
      <c r="B7" s="472">
        <v>447211230012</v>
      </c>
      <c r="C7" s="473" t="s">
        <v>12</v>
      </c>
      <c r="D7" s="474" t="s">
        <v>9</v>
      </c>
      <c r="E7" s="474"/>
      <c r="F7" s="475">
        <v>1.28</v>
      </c>
      <c r="G7" s="476"/>
    </row>
    <row r="8" spans="1:7" x14ac:dyDescent="0.35">
      <c r="B8" s="472">
        <v>447211234000</v>
      </c>
      <c r="C8" s="473" t="s">
        <v>13</v>
      </c>
      <c r="D8" s="474" t="s">
        <v>9</v>
      </c>
      <c r="E8" s="474"/>
      <c r="F8" s="477">
        <v>8.1</v>
      </c>
      <c r="G8" s="476"/>
    </row>
    <row r="9" spans="1:7" x14ac:dyDescent="0.35">
      <c r="B9" s="472">
        <v>447211234010</v>
      </c>
      <c r="C9" s="473" t="s">
        <v>14</v>
      </c>
      <c r="D9" s="474" t="s">
        <v>9</v>
      </c>
      <c r="E9" s="474"/>
      <c r="F9" s="477">
        <v>8.91</v>
      </c>
      <c r="G9" s="476"/>
    </row>
    <row r="10" spans="1:7" x14ac:dyDescent="0.35">
      <c r="B10" s="472">
        <v>447211234012</v>
      </c>
      <c r="C10" s="473" t="s">
        <v>15</v>
      </c>
      <c r="D10" s="474" t="s">
        <v>9</v>
      </c>
      <c r="E10" s="474"/>
      <c r="F10" s="477">
        <v>8.91</v>
      </c>
      <c r="G10" s="476"/>
    </row>
    <row r="11" spans="1:7" x14ac:dyDescent="0.35">
      <c r="B11" s="472">
        <v>447211234013</v>
      </c>
      <c r="C11" s="473" t="s">
        <v>16</v>
      </c>
      <c r="D11" s="474" t="s">
        <v>9</v>
      </c>
      <c r="E11" s="474"/>
      <c r="F11" s="477">
        <v>8.91</v>
      </c>
      <c r="G11" s="476"/>
    </row>
    <row r="12" spans="1:7" x14ac:dyDescent="0.35">
      <c r="B12" s="472">
        <v>447211234040</v>
      </c>
      <c r="C12" s="473" t="s">
        <v>17</v>
      </c>
      <c r="D12" s="474" t="s">
        <v>9</v>
      </c>
      <c r="E12" s="474"/>
      <c r="F12" s="477">
        <v>8.91</v>
      </c>
      <c r="G12" s="476"/>
    </row>
    <row r="13" spans="1:7" x14ac:dyDescent="0.35">
      <c r="B13" s="472">
        <v>447211234100</v>
      </c>
      <c r="C13" s="473" t="s">
        <v>18</v>
      </c>
      <c r="D13" s="474" t="s">
        <v>9</v>
      </c>
      <c r="E13" s="474"/>
      <c r="F13" s="477">
        <v>8.1</v>
      </c>
      <c r="G13" s="476"/>
    </row>
    <row r="14" spans="1:7" x14ac:dyDescent="0.35">
      <c r="B14" s="472">
        <v>447211234110</v>
      </c>
      <c r="C14" s="473" t="s">
        <v>19</v>
      </c>
      <c r="D14" s="474" t="s">
        <v>9</v>
      </c>
      <c r="E14" s="474"/>
      <c r="F14" s="477">
        <v>8.91</v>
      </c>
      <c r="G14" s="476"/>
    </row>
    <row r="15" spans="1:7" x14ac:dyDescent="0.35">
      <c r="B15" s="472">
        <v>447211234112</v>
      </c>
      <c r="C15" s="473" t="s">
        <v>20</v>
      </c>
      <c r="D15" s="474" t="s">
        <v>9</v>
      </c>
      <c r="E15" s="474"/>
      <c r="F15" s="477">
        <v>8.91</v>
      </c>
      <c r="G15" s="476"/>
    </row>
    <row r="16" spans="1:7" x14ac:dyDescent="0.35">
      <c r="B16" s="472">
        <v>447211234113</v>
      </c>
      <c r="C16" s="473" t="s">
        <v>21</v>
      </c>
      <c r="D16" s="474" t="s">
        <v>9</v>
      </c>
      <c r="E16" s="474"/>
      <c r="F16" s="477">
        <v>8.91</v>
      </c>
      <c r="G16" s="476"/>
    </row>
    <row r="17" spans="2:7" x14ac:dyDescent="0.35">
      <c r="B17" s="472">
        <v>447211234140</v>
      </c>
      <c r="C17" s="473" t="s">
        <v>22</v>
      </c>
      <c r="D17" s="474" t="s">
        <v>9</v>
      </c>
      <c r="E17" s="474"/>
      <c r="F17" s="477">
        <v>8.91</v>
      </c>
      <c r="G17" s="476"/>
    </row>
    <row r="18" spans="2:7" x14ac:dyDescent="0.35">
      <c r="B18" s="472">
        <v>447211230000</v>
      </c>
      <c r="C18" s="473" t="s">
        <v>23</v>
      </c>
      <c r="D18" s="474" t="s">
        <v>9</v>
      </c>
      <c r="E18" s="474"/>
      <c r="F18" s="475">
        <v>1.19</v>
      </c>
      <c r="G18" s="476"/>
    </row>
    <row r="19" spans="2:7" x14ac:dyDescent="0.35">
      <c r="B19" s="472">
        <v>447291208400</v>
      </c>
      <c r="C19" s="473" t="s">
        <v>24</v>
      </c>
      <c r="D19" s="474" t="s">
        <v>9</v>
      </c>
      <c r="E19" s="474"/>
      <c r="F19" s="477">
        <v>138.43</v>
      </c>
      <c r="G19" s="476"/>
    </row>
    <row r="20" spans="2:7" x14ac:dyDescent="0.35">
      <c r="B20" s="472">
        <v>447291208410</v>
      </c>
      <c r="C20" s="473" t="s">
        <v>25</v>
      </c>
      <c r="D20" s="474" t="s">
        <v>9</v>
      </c>
      <c r="E20" s="474"/>
      <c r="F20" s="477">
        <v>146</v>
      </c>
      <c r="G20" s="476"/>
    </row>
    <row r="21" spans="2:7" x14ac:dyDescent="0.35">
      <c r="B21" s="472">
        <v>447291208412</v>
      </c>
      <c r="C21" s="473" t="s">
        <v>26</v>
      </c>
      <c r="D21" s="474" t="s">
        <v>9</v>
      </c>
      <c r="E21" s="474"/>
      <c r="F21" s="477">
        <v>146</v>
      </c>
      <c r="G21" s="476"/>
    </row>
    <row r="22" spans="2:7" x14ac:dyDescent="0.35">
      <c r="B22" s="472">
        <v>447291208413</v>
      </c>
      <c r="C22" s="473" t="s">
        <v>27</v>
      </c>
      <c r="D22" s="474" t="s">
        <v>9</v>
      </c>
      <c r="E22" s="474"/>
      <c r="F22" s="477">
        <v>146</v>
      </c>
      <c r="G22" s="476"/>
    </row>
    <row r="23" spans="2:7" x14ac:dyDescent="0.35">
      <c r="B23" s="472">
        <v>447291208419</v>
      </c>
      <c r="C23" s="473" t="s">
        <v>28</v>
      </c>
      <c r="D23" s="474" t="s">
        <v>9</v>
      </c>
      <c r="E23" s="474"/>
      <c r="F23" s="477">
        <v>146</v>
      </c>
      <c r="G23" s="476"/>
    </row>
    <row r="24" spans="2:7" x14ac:dyDescent="0.35">
      <c r="B24" s="472">
        <v>447291208440</v>
      </c>
      <c r="C24" s="473" t="s">
        <v>29</v>
      </c>
      <c r="D24" s="474" t="s">
        <v>9</v>
      </c>
      <c r="E24" s="474"/>
      <c r="F24" s="477">
        <v>146</v>
      </c>
      <c r="G24" s="476"/>
    </row>
    <row r="25" spans="2:7" x14ac:dyDescent="0.35">
      <c r="B25" s="472">
        <v>447291208300</v>
      </c>
      <c r="C25" s="473" t="s">
        <v>30</v>
      </c>
      <c r="D25" s="474" t="s">
        <v>9</v>
      </c>
      <c r="E25" s="474"/>
      <c r="F25" s="477">
        <v>224.95</v>
      </c>
      <c r="G25" s="476"/>
    </row>
    <row r="26" spans="2:7" x14ac:dyDescent="0.35">
      <c r="B26" s="472">
        <v>447291208310</v>
      </c>
      <c r="C26" s="473" t="s">
        <v>31</v>
      </c>
      <c r="D26" s="474" t="s">
        <v>9</v>
      </c>
      <c r="E26" s="474"/>
      <c r="F26" s="477">
        <v>236.85</v>
      </c>
      <c r="G26" s="476"/>
    </row>
    <row r="27" spans="2:7" x14ac:dyDescent="0.35">
      <c r="B27" s="472">
        <v>447291208312</v>
      </c>
      <c r="C27" s="473" t="s">
        <v>32</v>
      </c>
      <c r="D27" s="474" t="s">
        <v>9</v>
      </c>
      <c r="E27" s="474"/>
      <c r="F27" s="477">
        <v>236.85</v>
      </c>
      <c r="G27" s="476"/>
    </row>
    <row r="28" spans="2:7" x14ac:dyDescent="0.35">
      <c r="B28" s="472">
        <v>447291208313</v>
      </c>
      <c r="C28" s="473" t="s">
        <v>33</v>
      </c>
      <c r="D28" s="474" t="s">
        <v>9</v>
      </c>
      <c r="E28" s="474"/>
      <c r="F28" s="477">
        <v>236.85</v>
      </c>
      <c r="G28" s="476"/>
    </row>
    <row r="29" spans="2:7" x14ac:dyDescent="0.35">
      <c r="B29" s="472">
        <v>447291208319</v>
      </c>
      <c r="C29" s="473" t="s">
        <v>34</v>
      </c>
      <c r="D29" s="474" t="s">
        <v>9</v>
      </c>
      <c r="E29" s="474"/>
      <c r="F29" s="477">
        <v>236.85</v>
      </c>
      <c r="G29" s="476"/>
    </row>
    <row r="30" spans="2:7" x14ac:dyDescent="0.35">
      <c r="B30" s="472">
        <v>447291208340</v>
      </c>
      <c r="C30" s="473" t="s">
        <v>35</v>
      </c>
      <c r="D30" s="474" t="s">
        <v>9</v>
      </c>
      <c r="E30" s="474"/>
      <c r="F30" s="477">
        <v>236.85</v>
      </c>
      <c r="G30" s="476"/>
    </row>
    <row r="31" spans="2:7" x14ac:dyDescent="0.35">
      <c r="B31" s="472">
        <v>447291208500</v>
      </c>
      <c r="C31" s="473" t="s">
        <v>36</v>
      </c>
      <c r="D31" s="474" t="s">
        <v>9</v>
      </c>
      <c r="E31" s="474"/>
      <c r="F31" s="477">
        <v>138.43</v>
      </c>
      <c r="G31" s="476"/>
    </row>
    <row r="32" spans="2:7" x14ac:dyDescent="0.35">
      <c r="B32" s="472">
        <v>447291208540</v>
      </c>
      <c r="C32" s="473" t="s">
        <v>37</v>
      </c>
      <c r="D32" s="474" t="s">
        <v>9</v>
      </c>
      <c r="E32" s="474"/>
      <c r="F32" s="477">
        <v>146</v>
      </c>
      <c r="G32" s="476"/>
    </row>
    <row r="33" spans="2:7" x14ac:dyDescent="0.35">
      <c r="B33" s="472">
        <v>447291208519</v>
      </c>
      <c r="C33" s="473" t="s">
        <v>38</v>
      </c>
      <c r="D33" s="474" t="s">
        <v>9</v>
      </c>
      <c r="E33" s="474"/>
      <c r="F33" s="477">
        <v>146</v>
      </c>
      <c r="G33" s="476"/>
    </row>
    <row r="34" spans="2:7" x14ac:dyDescent="0.35">
      <c r="B34" s="472">
        <v>447291208510</v>
      </c>
      <c r="C34" s="473" t="s">
        <v>39</v>
      </c>
      <c r="D34" s="474" t="s">
        <v>9</v>
      </c>
      <c r="E34" s="474"/>
      <c r="F34" s="477">
        <v>146</v>
      </c>
      <c r="G34" s="476"/>
    </row>
    <row r="35" spans="2:7" x14ac:dyDescent="0.35">
      <c r="B35" s="472">
        <v>447211201000</v>
      </c>
      <c r="C35" s="473" t="s">
        <v>40</v>
      </c>
      <c r="D35" s="474" t="s">
        <v>9</v>
      </c>
      <c r="E35" s="474"/>
      <c r="F35" s="477">
        <v>7.2</v>
      </c>
      <c r="G35" s="476"/>
    </row>
    <row r="36" spans="2:7" x14ac:dyDescent="0.35">
      <c r="B36" s="472">
        <v>447211201010</v>
      </c>
      <c r="C36" s="473" t="s">
        <v>40</v>
      </c>
      <c r="D36" s="474" t="s">
        <v>9</v>
      </c>
      <c r="E36" s="474"/>
      <c r="F36" s="477">
        <v>7.57</v>
      </c>
      <c r="G36" s="476"/>
    </row>
    <row r="37" spans="2:7" x14ac:dyDescent="0.35">
      <c r="B37" s="472">
        <v>447211201012</v>
      </c>
      <c r="C37" s="473" t="s">
        <v>41</v>
      </c>
      <c r="D37" s="474" t="s">
        <v>9</v>
      </c>
      <c r="E37" s="474"/>
      <c r="F37" s="477">
        <v>7.57</v>
      </c>
      <c r="G37" s="476"/>
    </row>
    <row r="38" spans="2:7" x14ac:dyDescent="0.35">
      <c r="B38" s="472">
        <v>447211201013</v>
      </c>
      <c r="C38" s="473" t="s">
        <v>41</v>
      </c>
      <c r="D38" s="474" t="s">
        <v>9</v>
      </c>
      <c r="E38" s="474"/>
      <c r="F38" s="477">
        <v>7.57</v>
      </c>
      <c r="G38" s="476"/>
    </row>
    <row r="39" spans="2:7" x14ac:dyDescent="0.35">
      <c r="B39" s="472">
        <v>447211201040</v>
      </c>
      <c r="C39" s="473" t="s">
        <v>41</v>
      </c>
      <c r="D39" s="474" t="s">
        <v>9</v>
      </c>
      <c r="E39" s="474"/>
      <c r="F39" s="477">
        <v>7.57</v>
      </c>
      <c r="G39" s="476"/>
    </row>
    <row r="40" spans="2:7" x14ac:dyDescent="0.35">
      <c r="B40" s="472">
        <v>447211201019</v>
      </c>
      <c r="C40" s="473" t="s">
        <v>42</v>
      </c>
      <c r="D40" s="474" t="s">
        <v>9</v>
      </c>
      <c r="E40" s="474"/>
      <c r="F40" s="477">
        <v>7.57</v>
      </c>
      <c r="G40" s="476"/>
    </row>
    <row r="41" spans="2:7" x14ac:dyDescent="0.35">
      <c r="B41" s="472">
        <v>327582108800</v>
      </c>
      <c r="C41" s="473" t="s">
        <v>43</v>
      </c>
      <c r="D41" s="474" t="s">
        <v>9</v>
      </c>
      <c r="E41" s="474"/>
      <c r="F41" s="477">
        <v>138.43</v>
      </c>
      <c r="G41" s="476"/>
    </row>
    <row r="42" spans="2:7" x14ac:dyDescent="0.35">
      <c r="B42" s="472">
        <v>327582108810</v>
      </c>
      <c r="C42" s="473" t="s">
        <v>44</v>
      </c>
      <c r="D42" s="474" t="s">
        <v>9</v>
      </c>
      <c r="E42" s="474"/>
      <c r="F42" s="477">
        <v>146</v>
      </c>
      <c r="G42" s="476"/>
    </row>
    <row r="43" spans="2:7" x14ac:dyDescent="0.35">
      <c r="B43" s="472">
        <v>327512100010</v>
      </c>
      <c r="C43" s="473" t="s">
        <v>45</v>
      </c>
      <c r="D43" s="474" t="s">
        <v>9</v>
      </c>
      <c r="E43" s="474"/>
      <c r="F43" s="475">
        <v>2.4</v>
      </c>
      <c r="G43" s="476"/>
    </row>
    <row r="44" spans="2:7" x14ac:dyDescent="0.35">
      <c r="B44" s="472">
        <v>327592108800</v>
      </c>
      <c r="C44" s="473" t="s">
        <v>46</v>
      </c>
      <c r="D44" s="474" t="s">
        <v>9</v>
      </c>
      <c r="E44" s="474"/>
      <c r="F44" s="477">
        <v>224.95</v>
      </c>
      <c r="G44" s="476"/>
    </row>
    <row r="45" spans="2:7" x14ac:dyDescent="0.35">
      <c r="B45" s="472">
        <v>327592108810</v>
      </c>
      <c r="C45" s="473" t="s">
        <v>47</v>
      </c>
      <c r="D45" s="474" t="s">
        <v>9</v>
      </c>
      <c r="E45" s="474"/>
      <c r="F45" s="477">
        <v>236.85</v>
      </c>
      <c r="G45" s="476"/>
    </row>
    <row r="46" spans="2:7" x14ac:dyDescent="0.35">
      <c r="B46" s="472">
        <v>327552104000</v>
      </c>
      <c r="C46" s="473" t="s">
        <v>48</v>
      </c>
      <c r="D46" s="474" t="s">
        <v>9</v>
      </c>
      <c r="E46" s="474"/>
      <c r="F46" s="477">
        <v>9.7799999999999994</v>
      </c>
      <c r="G46" s="476"/>
    </row>
    <row r="47" spans="2:7" x14ac:dyDescent="0.35">
      <c r="B47" s="472">
        <v>327512104010</v>
      </c>
      <c r="C47" s="473" t="s">
        <v>49</v>
      </c>
      <c r="D47" s="474" t="s">
        <v>9</v>
      </c>
      <c r="E47" s="474"/>
      <c r="F47" s="477">
        <v>11.29</v>
      </c>
      <c r="G47" s="476"/>
    </row>
    <row r="48" spans="2:7" x14ac:dyDescent="0.35">
      <c r="B48" s="472">
        <v>327552104100</v>
      </c>
      <c r="C48" s="473" t="s">
        <v>50</v>
      </c>
      <c r="D48" s="474" t="s">
        <v>9</v>
      </c>
      <c r="E48" s="474"/>
      <c r="F48" s="477">
        <v>9.7799999999999994</v>
      </c>
      <c r="G48" s="476"/>
    </row>
    <row r="49" spans="2:7" x14ac:dyDescent="0.35">
      <c r="B49" s="472">
        <v>327512104110</v>
      </c>
      <c r="C49" s="473" t="s">
        <v>51</v>
      </c>
      <c r="D49" s="474" t="s">
        <v>9</v>
      </c>
      <c r="E49" s="474"/>
      <c r="F49" s="477">
        <v>11.29</v>
      </c>
      <c r="G49" s="476"/>
    </row>
    <row r="50" spans="2:7" x14ac:dyDescent="0.35">
      <c r="B50" s="472">
        <v>327512100100</v>
      </c>
      <c r="C50" s="473" t="s">
        <v>52</v>
      </c>
      <c r="D50" s="474" t="s">
        <v>9</v>
      </c>
      <c r="E50" s="474"/>
      <c r="F50" s="477">
        <v>1.93</v>
      </c>
      <c r="G50" s="476"/>
    </row>
    <row r="51" spans="2:7" x14ac:dyDescent="0.35">
      <c r="B51" s="472">
        <v>327512100110</v>
      </c>
      <c r="C51" s="473" t="s">
        <v>53</v>
      </c>
      <c r="D51" s="474" t="s">
        <v>9</v>
      </c>
      <c r="E51" s="474"/>
      <c r="F51" s="477">
        <v>2.2000000000000002</v>
      </c>
      <c r="G51" s="476"/>
    </row>
    <row r="52" spans="2:7" x14ac:dyDescent="0.35">
      <c r="B52" s="472">
        <v>327512100000</v>
      </c>
      <c r="C52" s="473" t="s">
        <v>54</v>
      </c>
      <c r="D52" s="474" t="s">
        <v>9</v>
      </c>
      <c r="E52" s="474"/>
      <c r="F52" s="475">
        <v>2.0699999999999998</v>
      </c>
      <c r="G52" s="476"/>
    </row>
    <row r="53" spans="2:7" x14ac:dyDescent="0.35">
      <c r="B53" s="472">
        <v>327592108900</v>
      </c>
      <c r="C53" s="473" t="s">
        <v>55</v>
      </c>
      <c r="D53" s="474" t="s">
        <v>9</v>
      </c>
      <c r="E53" s="474"/>
      <c r="F53" s="477">
        <v>138.43</v>
      </c>
      <c r="G53" s="476"/>
    </row>
    <row r="54" spans="2:7" x14ac:dyDescent="0.35">
      <c r="B54" s="472">
        <v>327592108910</v>
      </c>
      <c r="C54" s="473" t="s">
        <v>56</v>
      </c>
      <c r="D54" s="474" t="s">
        <v>9</v>
      </c>
      <c r="E54" s="474"/>
      <c r="F54" s="477">
        <v>146</v>
      </c>
      <c r="G54" s="476"/>
    </row>
    <row r="55" spans="2:7" x14ac:dyDescent="0.35">
      <c r="B55" s="472">
        <v>327512101000</v>
      </c>
      <c r="C55" s="473" t="s">
        <v>57</v>
      </c>
      <c r="D55" s="474" t="s">
        <v>9</v>
      </c>
      <c r="E55" s="474"/>
      <c r="F55" s="477">
        <v>7.02</v>
      </c>
      <c r="G55" s="476"/>
    </row>
    <row r="56" spans="2:7" x14ac:dyDescent="0.35">
      <c r="B56" s="472">
        <v>327512101010</v>
      </c>
      <c r="C56" s="473" t="s">
        <v>58</v>
      </c>
      <c r="D56" s="474" t="s">
        <v>9</v>
      </c>
      <c r="E56" s="474"/>
      <c r="F56" s="477">
        <v>7.55</v>
      </c>
      <c r="G56" s="476"/>
    </row>
    <row r="57" spans="2:7" x14ac:dyDescent="0.35">
      <c r="B57" s="472">
        <v>327582768800</v>
      </c>
      <c r="C57" s="473" t="s">
        <v>59</v>
      </c>
      <c r="D57" s="474" t="s">
        <v>9</v>
      </c>
      <c r="E57" s="474"/>
      <c r="F57" s="477">
        <v>138.43</v>
      </c>
      <c r="G57" s="476"/>
    </row>
    <row r="58" spans="2:7" x14ac:dyDescent="0.35">
      <c r="B58" s="472">
        <v>327582768810</v>
      </c>
      <c r="C58" s="473" t="s">
        <v>60</v>
      </c>
      <c r="D58" s="474" t="s">
        <v>9</v>
      </c>
      <c r="E58" s="474"/>
      <c r="F58" s="477">
        <v>146</v>
      </c>
      <c r="G58" s="476"/>
    </row>
    <row r="59" spans="2:7" x14ac:dyDescent="0.35">
      <c r="B59" s="472">
        <v>327582768813</v>
      </c>
      <c r="C59" s="473" t="s">
        <v>61</v>
      </c>
      <c r="D59" s="474" t="s">
        <v>9</v>
      </c>
      <c r="E59" s="474"/>
      <c r="F59" s="477">
        <v>146</v>
      </c>
      <c r="G59" s="476"/>
    </row>
    <row r="60" spans="2:7" x14ac:dyDescent="0.35">
      <c r="B60" s="472">
        <v>327582768870</v>
      </c>
      <c r="C60" s="473" t="s">
        <v>62</v>
      </c>
      <c r="D60" s="474" t="s">
        <v>9</v>
      </c>
      <c r="E60" s="474"/>
      <c r="F60" s="477">
        <v>181.69</v>
      </c>
      <c r="G60" s="476"/>
    </row>
    <row r="61" spans="2:7" x14ac:dyDescent="0.35">
      <c r="B61" s="472">
        <v>327582768871</v>
      </c>
      <c r="C61" s="473" t="s">
        <v>63</v>
      </c>
      <c r="D61" s="474" t="s">
        <v>9</v>
      </c>
      <c r="E61" s="474"/>
      <c r="F61" s="477">
        <v>181.69</v>
      </c>
      <c r="G61" s="476"/>
    </row>
    <row r="62" spans="2:7" x14ac:dyDescent="0.35">
      <c r="B62" s="472">
        <v>327582768874</v>
      </c>
      <c r="C62" s="473" t="s">
        <v>64</v>
      </c>
      <c r="D62" s="474" t="s">
        <v>9</v>
      </c>
      <c r="E62" s="474"/>
      <c r="F62" s="477">
        <v>181.69</v>
      </c>
      <c r="G62" s="476"/>
    </row>
    <row r="63" spans="2:7" x14ac:dyDescent="0.35">
      <c r="B63" s="472">
        <v>327582768845</v>
      </c>
      <c r="C63" s="473" t="s">
        <v>65</v>
      </c>
      <c r="D63" s="474" t="s">
        <v>9</v>
      </c>
      <c r="E63" s="474"/>
      <c r="F63" s="477">
        <v>146</v>
      </c>
      <c r="G63" s="476"/>
    </row>
    <row r="64" spans="2:7" x14ac:dyDescent="0.35">
      <c r="B64" s="472">
        <v>327512760010</v>
      </c>
      <c r="C64" s="473" t="s">
        <v>66</v>
      </c>
      <c r="D64" s="474" t="s">
        <v>9</v>
      </c>
      <c r="E64" s="474"/>
      <c r="F64" s="475">
        <v>2.21</v>
      </c>
      <c r="G64" s="476"/>
    </row>
    <row r="65" spans="2:7" x14ac:dyDescent="0.35">
      <c r="B65" s="472">
        <v>327512760045</v>
      </c>
      <c r="C65" s="473" t="s">
        <v>67</v>
      </c>
      <c r="D65" s="474" t="s">
        <v>9</v>
      </c>
      <c r="E65" s="474"/>
      <c r="F65" s="475">
        <v>2.21</v>
      </c>
      <c r="G65" s="476"/>
    </row>
    <row r="66" spans="2:7" x14ac:dyDescent="0.35">
      <c r="B66" s="472">
        <v>327512760013</v>
      </c>
      <c r="C66" s="473" t="s">
        <v>68</v>
      </c>
      <c r="D66" s="474" t="s">
        <v>9</v>
      </c>
      <c r="E66" s="474"/>
      <c r="F66" s="475">
        <v>2.21</v>
      </c>
      <c r="G66" s="476"/>
    </row>
    <row r="67" spans="2:7" x14ac:dyDescent="0.35">
      <c r="B67" s="472">
        <v>327512760071</v>
      </c>
      <c r="C67" s="473" t="s">
        <v>69</v>
      </c>
      <c r="D67" s="474" t="s">
        <v>9</v>
      </c>
      <c r="E67" s="474"/>
      <c r="F67" s="475">
        <v>3.25</v>
      </c>
      <c r="G67" s="476"/>
    </row>
    <row r="68" spans="2:7" x14ac:dyDescent="0.35">
      <c r="B68" s="472">
        <v>327512760074</v>
      </c>
      <c r="C68" s="473" t="s">
        <v>70</v>
      </c>
      <c r="D68" s="474" t="s">
        <v>9</v>
      </c>
      <c r="E68" s="474"/>
      <c r="F68" s="475">
        <v>3.25</v>
      </c>
      <c r="G68" s="476"/>
    </row>
    <row r="69" spans="2:7" x14ac:dyDescent="0.35">
      <c r="B69" s="472">
        <v>327512760070</v>
      </c>
      <c r="C69" s="473" t="s">
        <v>71</v>
      </c>
      <c r="D69" s="474" t="s">
        <v>9</v>
      </c>
      <c r="E69" s="474"/>
      <c r="F69" s="475">
        <v>3.25</v>
      </c>
      <c r="G69" s="476"/>
    </row>
    <row r="70" spans="2:7" x14ac:dyDescent="0.35">
      <c r="B70" s="472">
        <v>327512765100</v>
      </c>
      <c r="C70" s="473" t="s">
        <v>72</v>
      </c>
      <c r="D70" s="474" t="s">
        <v>9</v>
      </c>
      <c r="E70" s="474"/>
      <c r="F70" s="477">
        <v>10</v>
      </c>
      <c r="G70" s="476"/>
    </row>
    <row r="71" spans="2:7" x14ac:dyDescent="0.35">
      <c r="B71" s="472">
        <v>327512765110</v>
      </c>
      <c r="C71" s="473" t="s">
        <v>73</v>
      </c>
      <c r="D71" s="474" t="s">
        <v>9</v>
      </c>
      <c r="E71" s="474"/>
      <c r="F71" s="477">
        <v>10.56</v>
      </c>
      <c r="G71" s="476"/>
    </row>
    <row r="72" spans="2:7" x14ac:dyDescent="0.35">
      <c r="B72" s="472">
        <v>327512765113</v>
      </c>
      <c r="C72" s="473" t="s">
        <v>74</v>
      </c>
      <c r="D72" s="474" t="s">
        <v>9</v>
      </c>
      <c r="E72" s="474"/>
      <c r="F72" s="477">
        <v>10.56</v>
      </c>
      <c r="G72" s="476"/>
    </row>
    <row r="73" spans="2:7" x14ac:dyDescent="0.35">
      <c r="B73" s="472">
        <v>327512765170</v>
      </c>
      <c r="C73" s="473" t="s">
        <v>75</v>
      </c>
      <c r="D73" s="474" t="s">
        <v>9</v>
      </c>
      <c r="E73" s="474"/>
      <c r="F73" s="477">
        <v>10.88</v>
      </c>
      <c r="G73" s="476"/>
    </row>
    <row r="74" spans="2:7" x14ac:dyDescent="0.35">
      <c r="B74" s="472">
        <v>327512765171</v>
      </c>
      <c r="C74" s="473" t="s">
        <v>76</v>
      </c>
      <c r="D74" s="474" t="s">
        <v>9</v>
      </c>
      <c r="E74" s="474"/>
      <c r="F74" s="477">
        <v>10.88</v>
      </c>
      <c r="G74" s="476"/>
    </row>
    <row r="75" spans="2:7" x14ac:dyDescent="0.35">
      <c r="B75" s="472">
        <v>327512765174</v>
      </c>
      <c r="C75" s="473" t="s">
        <v>77</v>
      </c>
      <c r="D75" s="474" t="s">
        <v>9</v>
      </c>
      <c r="E75" s="474"/>
      <c r="F75" s="477">
        <v>10.88</v>
      </c>
      <c r="G75" s="476"/>
    </row>
    <row r="76" spans="2:7" x14ac:dyDescent="0.35">
      <c r="B76" s="472">
        <v>327512765145</v>
      </c>
      <c r="C76" s="473" t="s">
        <v>78</v>
      </c>
      <c r="D76" s="474" t="s">
        <v>9</v>
      </c>
      <c r="E76" s="474"/>
      <c r="F76" s="477">
        <v>10.56</v>
      </c>
      <c r="G76" s="476"/>
    </row>
    <row r="77" spans="2:7" x14ac:dyDescent="0.35">
      <c r="B77" s="472">
        <v>327512765200</v>
      </c>
      <c r="C77" s="473" t="s">
        <v>79</v>
      </c>
      <c r="D77" s="474" t="s">
        <v>9</v>
      </c>
      <c r="E77" s="474"/>
      <c r="F77" s="477">
        <v>10</v>
      </c>
      <c r="G77" s="476"/>
    </row>
    <row r="78" spans="2:7" x14ac:dyDescent="0.35">
      <c r="B78" s="472">
        <v>327512765210</v>
      </c>
      <c r="C78" s="473" t="s">
        <v>80</v>
      </c>
      <c r="D78" s="474" t="s">
        <v>9</v>
      </c>
      <c r="E78" s="474"/>
      <c r="F78" s="477">
        <v>10.56</v>
      </c>
      <c r="G78" s="476"/>
    </row>
    <row r="79" spans="2:7" x14ac:dyDescent="0.35">
      <c r="B79" s="472">
        <v>327512765213</v>
      </c>
      <c r="C79" s="473" t="s">
        <v>81</v>
      </c>
      <c r="D79" s="474" t="s">
        <v>9</v>
      </c>
      <c r="E79" s="474"/>
      <c r="F79" s="477">
        <v>10.56</v>
      </c>
      <c r="G79" s="476"/>
    </row>
    <row r="80" spans="2:7" x14ac:dyDescent="0.35">
      <c r="B80" s="472">
        <v>327512765270</v>
      </c>
      <c r="C80" s="473" t="s">
        <v>82</v>
      </c>
      <c r="D80" s="474" t="s">
        <v>9</v>
      </c>
      <c r="E80" s="474"/>
      <c r="F80" s="477">
        <v>10.88</v>
      </c>
      <c r="G80" s="476"/>
    </row>
    <row r="81" spans="2:7" x14ac:dyDescent="0.35">
      <c r="B81" s="472">
        <v>327512765271</v>
      </c>
      <c r="C81" s="473" t="s">
        <v>83</v>
      </c>
      <c r="D81" s="474" t="s">
        <v>9</v>
      </c>
      <c r="E81" s="474"/>
      <c r="F81" s="477">
        <v>10.88</v>
      </c>
      <c r="G81" s="476"/>
    </row>
    <row r="82" spans="2:7" x14ac:dyDescent="0.35">
      <c r="B82" s="472">
        <v>327512765274</v>
      </c>
      <c r="C82" s="473" t="s">
        <v>84</v>
      </c>
      <c r="D82" s="474" t="s">
        <v>9</v>
      </c>
      <c r="E82" s="474"/>
      <c r="F82" s="477">
        <v>10.88</v>
      </c>
      <c r="G82" s="476"/>
    </row>
    <row r="83" spans="2:7" x14ac:dyDescent="0.35">
      <c r="B83" s="472">
        <v>327512765245</v>
      </c>
      <c r="C83" s="473" t="s">
        <v>85</v>
      </c>
      <c r="D83" s="474" t="s">
        <v>9</v>
      </c>
      <c r="E83" s="474"/>
      <c r="F83" s="477">
        <v>10.56</v>
      </c>
      <c r="G83" s="476"/>
    </row>
    <row r="84" spans="2:7" x14ac:dyDescent="0.35">
      <c r="B84" s="472">
        <v>327512765000</v>
      </c>
      <c r="C84" s="473" t="s">
        <v>86</v>
      </c>
      <c r="D84" s="474" t="s">
        <v>9</v>
      </c>
      <c r="E84" s="474"/>
      <c r="F84" s="477">
        <v>2.2200000000000002</v>
      </c>
      <c r="G84" s="476"/>
    </row>
    <row r="85" spans="2:7" x14ac:dyDescent="0.35">
      <c r="B85" s="472">
        <v>327512765010</v>
      </c>
      <c r="C85" s="473" t="s">
        <v>87</v>
      </c>
      <c r="D85" s="474" t="s">
        <v>9</v>
      </c>
      <c r="E85" s="474"/>
      <c r="F85" s="477">
        <v>2.35</v>
      </c>
      <c r="G85" s="476"/>
    </row>
    <row r="86" spans="2:7" x14ac:dyDescent="0.35">
      <c r="B86" s="472">
        <v>327512765013</v>
      </c>
      <c r="C86" s="473" t="s">
        <v>88</v>
      </c>
      <c r="D86" s="474" t="s">
        <v>9</v>
      </c>
      <c r="E86" s="474"/>
      <c r="F86" s="477">
        <v>2.35</v>
      </c>
      <c r="G86" s="476"/>
    </row>
    <row r="87" spans="2:7" x14ac:dyDescent="0.35">
      <c r="B87" s="472">
        <v>327512765070</v>
      </c>
      <c r="C87" s="473" t="s">
        <v>89</v>
      </c>
      <c r="D87" s="474" t="s">
        <v>9</v>
      </c>
      <c r="E87" s="474"/>
      <c r="F87" s="477">
        <v>2.57</v>
      </c>
      <c r="G87" s="476"/>
    </row>
    <row r="88" spans="2:7" x14ac:dyDescent="0.35">
      <c r="B88" s="472">
        <v>327512765071</v>
      </c>
      <c r="C88" s="473" t="s">
        <v>90</v>
      </c>
      <c r="D88" s="474" t="s">
        <v>9</v>
      </c>
      <c r="E88" s="474"/>
      <c r="F88" s="477">
        <v>2.57</v>
      </c>
      <c r="G88" s="476"/>
    </row>
    <row r="89" spans="2:7" x14ac:dyDescent="0.35">
      <c r="B89" s="472">
        <v>327512765074</v>
      </c>
      <c r="C89" s="473" t="s">
        <v>91</v>
      </c>
      <c r="D89" s="474" t="s">
        <v>9</v>
      </c>
      <c r="E89" s="474"/>
      <c r="F89" s="477">
        <v>2.57</v>
      </c>
      <c r="G89" s="476"/>
    </row>
    <row r="90" spans="2:7" x14ac:dyDescent="0.35">
      <c r="B90" s="472">
        <v>327512765045</v>
      </c>
      <c r="C90" s="473" t="s">
        <v>92</v>
      </c>
      <c r="D90" s="474" t="s">
        <v>9</v>
      </c>
      <c r="E90" s="474"/>
      <c r="F90" s="477">
        <v>2.35</v>
      </c>
      <c r="G90" s="476"/>
    </row>
    <row r="91" spans="2:7" x14ac:dyDescent="0.35">
      <c r="B91" s="472">
        <v>327592768800</v>
      </c>
      <c r="C91" s="473" t="s">
        <v>93</v>
      </c>
      <c r="D91" s="474" t="s">
        <v>9</v>
      </c>
      <c r="E91" s="474"/>
      <c r="F91" s="477">
        <v>224.95</v>
      </c>
      <c r="G91" s="476"/>
    </row>
    <row r="92" spans="2:7" x14ac:dyDescent="0.35">
      <c r="B92" s="472">
        <v>327592768810</v>
      </c>
      <c r="C92" s="473" t="s">
        <v>94</v>
      </c>
      <c r="D92" s="474" t="s">
        <v>9</v>
      </c>
      <c r="E92" s="474"/>
      <c r="F92" s="477">
        <v>236.85</v>
      </c>
      <c r="G92" s="476"/>
    </row>
    <row r="93" spans="2:7" x14ac:dyDescent="0.35">
      <c r="B93" s="472">
        <v>327592768813</v>
      </c>
      <c r="C93" s="473" t="s">
        <v>95</v>
      </c>
      <c r="D93" s="474" t="s">
        <v>9</v>
      </c>
      <c r="E93" s="474"/>
      <c r="F93" s="477">
        <v>236.85</v>
      </c>
      <c r="G93" s="476"/>
    </row>
    <row r="94" spans="2:7" x14ac:dyDescent="0.35">
      <c r="B94" s="472">
        <v>327592768870</v>
      </c>
      <c r="C94" s="473" t="s">
        <v>96</v>
      </c>
      <c r="D94" s="474" t="s">
        <v>9</v>
      </c>
      <c r="E94" s="474"/>
      <c r="F94" s="477">
        <v>256.32</v>
      </c>
      <c r="G94" s="476"/>
    </row>
    <row r="95" spans="2:7" x14ac:dyDescent="0.35">
      <c r="B95" s="472">
        <v>327592768871</v>
      </c>
      <c r="C95" s="473" t="s">
        <v>97</v>
      </c>
      <c r="D95" s="474" t="s">
        <v>9</v>
      </c>
      <c r="E95" s="474"/>
      <c r="F95" s="477">
        <v>256.32</v>
      </c>
      <c r="G95" s="476"/>
    </row>
    <row r="96" spans="2:7" x14ac:dyDescent="0.35">
      <c r="B96" s="472">
        <v>327592768874</v>
      </c>
      <c r="C96" s="473" t="s">
        <v>98</v>
      </c>
      <c r="D96" s="474" t="s">
        <v>9</v>
      </c>
      <c r="E96" s="474"/>
      <c r="F96" s="477">
        <v>256.32</v>
      </c>
      <c r="G96" s="476"/>
    </row>
    <row r="97" spans="2:7" x14ac:dyDescent="0.35">
      <c r="B97" s="472">
        <v>327592768845</v>
      </c>
      <c r="C97" s="473" t="s">
        <v>99</v>
      </c>
      <c r="D97" s="474" t="s">
        <v>9</v>
      </c>
      <c r="E97" s="474"/>
      <c r="F97" s="477">
        <v>236.85</v>
      </c>
      <c r="G97" s="476"/>
    </row>
    <row r="98" spans="2:7" x14ac:dyDescent="0.35">
      <c r="B98" s="472">
        <v>327512764000</v>
      </c>
      <c r="C98" s="473" t="s">
        <v>100</v>
      </c>
      <c r="D98" s="474" t="s">
        <v>9</v>
      </c>
      <c r="E98" s="474"/>
      <c r="F98" s="477">
        <v>10</v>
      </c>
      <c r="G98" s="476"/>
    </row>
    <row r="99" spans="2:7" x14ac:dyDescent="0.35">
      <c r="B99" s="472">
        <v>327512764010</v>
      </c>
      <c r="C99" s="473" t="s">
        <v>101</v>
      </c>
      <c r="D99" s="474" t="s">
        <v>9</v>
      </c>
      <c r="E99" s="474"/>
      <c r="F99" s="477">
        <v>10.56</v>
      </c>
      <c r="G99" s="476"/>
    </row>
    <row r="100" spans="2:7" x14ac:dyDescent="0.35">
      <c r="B100" s="472">
        <v>327512764013</v>
      </c>
      <c r="C100" s="473" t="s">
        <v>102</v>
      </c>
      <c r="D100" s="474" t="s">
        <v>9</v>
      </c>
      <c r="E100" s="474"/>
      <c r="F100" s="477">
        <v>10.56</v>
      </c>
      <c r="G100" s="476"/>
    </row>
    <row r="101" spans="2:7" x14ac:dyDescent="0.35">
      <c r="B101" s="472">
        <v>327512764070</v>
      </c>
      <c r="C101" s="473" t="s">
        <v>103</v>
      </c>
      <c r="D101" s="474" t="s">
        <v>9</v>
      </c>
      <c r="E101" s="474"/>
      <c r="F101" s="477">
        <v>10.88</v>
      </c>
      <c r="G101" s="476"/>
    </row>
    <row r="102" spans="2:7" x14ac:dyDescent="0.35">
      <c r="B102" s="472">
        <v>327512764071</v>
      </c>
      <c r="C102" s="473" t="s">
        <v>104</v>
      </c>
      <c r="D102" s="474" t="s">
        <v>9</v>
      </c>
      <c r="E102" s="474"/>
      <c r="F102" s="477">
        <v>10.88</v>
      </c>
      <c r="G102" s="476"/>
    </row>
    <row r="103" spans="2:7" x14ac:dyDescent="0.35">
      <c r="B103" s="472">
        <v>327512764074</v>
      </c>
      <c r="C103" s="473" t="s">
        <v>105</v>
      </c>
      <c r="D103" s="474" t="s">
        <v>9</v>
      </c>
      <c r="E103" s="474"/>
      <c r="F103" s="477">
        <v>10.88</v>
      </c>
      <c r="G103" s="476"/>
    </row>
    <row r="104" spans="2:7" x14ac:dyDescent="0.35">
      <c r="B104" s="472">
        <v>327512764045</v>
      </c>
      <c r="C104" s="473" t="s">
        <v>106</v>
      </c>
      <c r="D104" s="474" t="s">
        <v>9</v>
      </c>
      <c r="E104" s="474"/>
      <c r="F104" s="477">
        <v>10.56</v>
      </c>
      <c r="G104" s="476"/>
    </row>
    <row r="105" spans="2:7" x14ac:dyDescent="0.35">
      <c r="B105" s="472">
        <v>327512764100</v>
      </c>
      <c r="C105" s="473" t="s">
        <v>107</v>
      </c>
      <c r="D105" s="474" t="s">
        <v>9</v>
      </c>
      <c r="E105" s="474"/>
      <c r="F105" s="477">
        <v>10</v>
      </c>
      <c r="G105" s="476"/>
    </row>
    <row r="106" spans="2:7" x14ac:dyDescent="0.35">
      <c r="B106" s="472">
        <v>327512764110</v>
      </c>
      <c r="C106" s="473" t="s">
        <v>108</v>
      </c>
      <c r="D106" s="474" t="s">
        <v>9</v>
      </c>
      <c r="E106" s="474"/>
      <c r="F106" s="477">
        <v>10.56</v>
      </c>
      <c r="G106" s="476"/>
    </row>
    <row r="107" spans="2:7" x14ac:dyDescent="0.35">
      <c r="B107" s="472">
        <v>327512764113</v>
      </c>
      <c r="C107" s="473" t="s">
        <v>109</v>
      </c>
      <c r="D107" s="474" t="s">
        <v>9</v>
      </c>
      <c r="E107" s="474"/>
      <c r="F107" s="477">
        <v>10.56</v>
      </c>
      <c r="G107" s="476"/>
    </row>
    <row r="108" spans="2:7" x14ac:dyDescent="0.35">
      <c r="B108" s="472">
        <v>327512764170</v>
      </c>
      <c r="C108" s="473" t="s">
        <v>110</v>
      </c>
      <c r="D108" s="474" t="s">
        <v>9</v>
      </c>
      <c r="E108" s="474"/>
      <c r="F108" s="477">
        <v>10.88</v>
      </c>
      <c r="G108" s="476"/>
    </row>
    <row r="109" spans="2:7" x14ac:dyDescent="0.35">
      <c r="B109" s="472">
        <v>327512764171</v>
      </c>
      <c r="C109" s="473" t="s">
        <v>111</v>
      </c>
      <c r="D109" s="474" t="s">
        <v>9</v>
      </c>
      <c r="E109" s="474"/>
      <c r="F109" s="477">
        <v>10.88</v>
      </c>
      <c r="G109" s="476"/>
    </row>
    <row r="110" spans="2:7" x14ac:dyDescent="0.35">
      <c r="B110" s="472">
        <v>327512764174</v>
      </c>
      <c r="C110" s="473" t="s">
        <v>112</v>
      </c>
      <c r="D110" s="474" t="s">
        <v>9</v>
      </c>
      <c r="E110" s="474"/>
      <c r="F110" s="477">
        <v>10.88</v>
      </c>
      <c r="G110" s="476"/>
    </row>
    <row r="111" spans="2:7" x14ac:dyDescent="0.35">
      <c r="B111" s="472">
        <v>327512764145</v>
      </c>
      <c r="C111" s="473" t="s">
        <v>113</v>
      </c>
      <c r="D111" s="474" t="s">
        <v>9</v>
      </c>
      <c r="E111" s="474"/>
      <c r="F111" s="477">
        <v>10.56</v>
      </c>
      <c r="G111" s="476"/>
    </row>
    <row r="112" spans="2:7" x14ac:dyDescent="0.35">
      <c r="B112" s="472">
        <v>327512760000</v>
      </c>
      <c r="C112" s="473" t="s">
        <v>114</v>
      </c>
      <c r="D112" s="474" t="s">
        <v>9</v>
      </c>
      <c r="E112" s="474"/>
      <c r="F112" s="475">
        <v>1.9</v>
      </c>
      <c r="G112" s="476"/>
    </row>
    <row r="113" spans="2:7" x14ac:dyDescent="0.35">
      <c r="B113" s="472">
        <v>327592768900</v>
      </c>
      <c r="C113" s="473" t="s">
        <v>115</v>
      </c>
      <c r="D113" s="474" t="s">
        <v>9</v>
      </c>
      <c r="E113" s="474"/>
      <c r="F113" s="477">
        <v>138.43</v>
      </c>
      <c r="G113" s="476"/>
    </row>
    <row r="114" spans="2:7" x14ac:dyDescent="0.35">
      <c r="B114" s="472">
        <v>327592768910</v>
      </c>
      <c r="C114" s="473" t="s">
        <v>116</v>
      </c>
      <c r="D114" s="474" t="s">
        <v>9</v>
      </c>
      <c r="E114" s="474"/>
      <c r="F114" s="477">
        <v>146</v>
      </c>
      <c r="G114" s="476"/>
    </row>
    <row r="115" spans="2:7" x14ac:dyDescent="0.35">
      <c r="B115" s="472">
        <v>327592768913</v>
      </c>
      <c r="C115" s="473" t="s">
        <v>117</v>
      </c>
      <c r="D115" s="474" t="s">
        <v>9</v>
      </c>
      <c r="E115" s="474"/>
      <c r="F115" s="477">
        <v>146</v>
      </c>
      <c r="G115" s="476"/>
    </row>
    <row r="116" spans="2:7" x14ac:dyDescent="0.35">
      <c r="B116" s="472">
        <v>327592768970</v>
      </c>
      <c r="C116" s="473" t="s">
        <v>118</v>
      </c>
      <c r="D116" s="474" t="s">
        <v>9</v>
      </c>
      <c r="E116" s="474"/>
      <c r="F116" s="477">
        <v>181.69</v>
      </c>
      <c r="G116" s="476"/>
    </row>
    <row r="117" spans="2:7" x14ac:dyDescent="0.35">
      <c r="B117" s="472">
        <v>327592768971</v>
      </c>
      <c r="C117" s="473" t="s">
        <v>119</v>
      </c>
      <c r="D117" s="474" t="s">
        <v>9</v>
      </c>
      <c r="E117" s="474"/>
      <c r="F117" s="477">
        <v>181.69</v>
      </c>
      <c r="G117" s="476"/>
    </row>
    <row r="118" spans="2:7" x14ac:dyDescent="0.35">
      <c r="B118" s="472">
        <v>327592768974</v>
      </c>
      <c r="C118" s="473" t="s">
        <v>120</v>
      </c>
      <c r="D118" s="474" t="s">
        <v>9</v>
      </c>
      <c r="E118" s="474"/>
      <c r="F118" s="477">
        <v>181.69</v>
      </c>
      <c r="G118" s="476"/>
    </row>
    <row r="119" spans="2:7" x14ac:dyDescent="0.35">
      <c r="B119" s="472">
        <v>327592768945</v>
      </c>
      <c r="C119" s="473" t="s">
        <v>121</v>
      </c>
      <c r="D119" s="474" t="s">
        <v>9</v>
      </c>
      <c r="E119" s="474"/>
      <c r="F119" s="477">
        <v>146</v>
      </c>
      <c r="G119" s="476"/>
    </row>
    <row r="120" spans="2:7" x14ac:dyDescent="0.35">
      <c r="B120" s="472">
        <v>327512761000</v>
      </c>
      <c r="C120" s="473" t="s">
        <v>122</v>
      </c>
      <c r="D120" s="474" t="s">
        <v>9</v>
      </c>
      <c r="E120" s="474"/>
      <c r="F120" s="477">
        <v>6.58</v>
      </c>
      <c r="G120" s="476"/>
    </row>
    <row r="121" spans="2:7" x14ac:dyDescent="0.35">
      <c r="B121" s="472">
        <v>327512761010</v>
      </c>
      <c r="C121" s="473" t="s">
        <v>123</v>
      </c>
      <c r="D121" s="474" t="s">
        <v>9</v>
      </c>
      <c r="E121" s="474"/>
      <c r="F121" s="477">
        <v>7.14</v>
      </c>
      <c r="G121" s="476"/>
    </row>
    <row r="122" spans="2:7" x14ac:dyDescent="0.35">
      <c r="B122" s="472">
        <v>327512761013</v>
      </c>
      <c r="C122" s="473" t="s">
        <v>124</v>
      </c>
      <c r="D122" s="474" t="s">
        <v>9</v>
      </c>
      <c r="E122" s="474"/>
      <c r="F122" s="477">
        <v>7.14</v>
      </c>
      <c r="G122" s="476"/>
    </row>
    <row r="123" spans="2:7" x14ac:dyDescent="0.35">
      <c r="B123" s="472">
        <v>327512761070</v>
      </c>
      <c r="C123" s="473" t="s">
        <v>125</v>
      </c>
      <c r="D123" s="474" t="s">
        <v>9</v>
      </c>
      <c r="E123" s="474"/>
      <c r="F123" s="477">
        <v>7.18</v>
      </c>
      <c r="G123" s="476"/>
    </row>
    <row r="124" spans="2:7" x14ac:dyDescent="0.35">
      <c r="B124" s="472">
        <v>327512761071</v>
      </c>
      <c r="C124" s="473" t="s">
        <v>126</v>
      </c>
      <c r="D124" s="474" t="s">
        <v>9</v>
      </c>
      <c r="E124" s="474"/>
      <c r="F124" s="477">
        <v>7.18</v>
      </c>
      <c r="G124" s="476"/>
    </row>
    <row r="125" spans="2:7" x14ac:dyDescent="0.35">
      <c r="B125" s="472">
        <v>327512761074</v>
      </c>
      <c r="C125" s="473" t="s">
        <v>127</v>
      </c>
      <c r="D125" s="474" t="s">
        <v>9</v>
      </c>
      <c r="E125" s="474"/>
      <c r="F125" s="477">
        <v>7.18</v>
      </c>
      <c r="G125" s="476"/>
    </row>
    <row r="126" spans="2:7" x14ac:dyDescent="0.35">
      <c r="B126" s="472">
        <v>327512761045</v>
      </c>
      <c r="C126" s="473" t="s">
        <v>128</v>
      </c>
      <c r="D126" s="474" t="s">
        <v>9</v>
      </c>
      <c r="E126" s="474"/>
      <c r="F126" s="477">
        <v>7.14</v>
      </c>
      <c r="G126" s="476"/>
    </row>
    <row r="127" spans="2:7" x14ac:dyDescent="0.35">
      <c r="B127" s="472">
        <v>327782218300</v>
      </c>
      <c r="C127" s="473" t="s">
        <v>129</v>
      </c>
      <c r="D127" s="474" t="s">
        <v>9</v>
      </c>
      <c r="E127" s="474"/>
      <c r="F127" s="477">
        <v>138.43</v>
      </c>
      <c r="G127" s="476"/>
    </row>
    <row r="128" spans="2:7" x14ac:dyDescent="0.35">
      <c r="B128" s="472">
        <v>327782218312</v>
      </c>
      <c r="C128" s="473" t="s">
        <v>130</v>
      </c>
      <c r="D128" s="474" t="s">
        <v>9</v>
      </c>
      <c r="E128" s="474"/>
      <c r="F128" s="477">
        <v>146</v>
      </c>
      <c r="G128" s="476"/>
    </row>
    <row r="129" spans="2:7" x14ac:dyDescent="0.35">
      <c r="B129" s="472">
        <v>327782218340</v>
      </c>
      <c r="C129" s="473" t="s">
        <v>131</v>
      </c>
      <c r="D129" s="474" t="s">
        <v>9</v>
      </c>
      <c r="E129" s="474"/>
      <c r="F129" s="477">
        <v>146</v>
      </c>
      <c r="G129" s="476"/>
    </row>
    <row r="130" spans="2:7" x14ac:dyDescent="0.35">
      <c r="B130" s="472">
        <v>327782218342</v>
      </c>
      <c r="C130" s="473" t="s">
        <v>132</v>
      </c>
      <c r="D130" s="474" t="s">
        <v>9</v>
      </c>
      <c r="E130" s="474"/>
      <c r="F130" s="477">
        <v>146</v>
      </c>
      <c r="G130" s="476"/>
    </row>
    <row r="131" spans="2:7" x14ac:dyDescent="0.35">
      <c r="B131" s="472">
        <v>327782218366</v>
      </c>
      <c r="C131" s="473" t="s">
        <v>133</v>
      </c>
      <c r="D131" s="474" t="s">
        <v>9</v>
      </c>
      <c r="E131" s="474"/>
      <c r="F131" s="477">
        <v>146</v>
      </c>
      <c r="G131" s="476"/>
    </row>
    <row r="132" spans="2:7" x14ac:dyDescent="0.35">
      <c r="B132" s="472">
        <v>327782218326</v>
      </c>
      <c r="C132" s="473" t="s">
        <v>134</v>
      </c>
      <c r="D132" s="474" t="s">
        <v>9</v>
      </c>
      <c r="E132" s="474"/>
      <c r="F132" s="477">
        <v>181.69</v>
      </c>
      <c r="G132" s="476"/>
    </row>
    <row r="133" spans="2:7" x14ac:dyDescent="0.35">
      <c r="B133" s="472">
        <v>327782218339</v>
      </c>
      <c r="C133" s="473" t="s">
        <v>135</v>
      </c>
      <c r="D133" s="474" t="s">
        <v>9</v>
      </c>
      <c r="E133" s="474"/>
      <c r="F133" s="477">
        <v>181.69</v>
      </c>
      <c r="G133" s="476"/>
    </row>
    <row r="134" spans="2:7" x14ac:dyDescent="0.35">
      <c r="B134" s="472">
        <v>327782218371</v>
      </c>
      <c r="C134" s="473" t="s">
        <v>136</v>
      </c>
      <c r="D134" s="474" t="s">
        <v>9</v>
      </c>
      <c r="E134" s="474"/>
      <c r="F134" s="477">
        <v>181.69</v>
      </c>
      <c r="G134" s="476"/>
    </row>
    <row r="135" spans="2:7" x14ac:dyDescent="0.35">
      <c r="B135" s="472">
        <v>327782218372</v>
      </c>
      <c r="C135" s="473" t="s">
        <v>137</v>
      </c>
      <c r="D135" s="474" t="s">
        <v>9</v>
      </c>
      <c r="E135" s="474"/>
      <c r="F135" s="477">
        <v>181.69</v>
      </c>
      <c r="G135" s="476"/>
    </row>
    <row r="136" spans="2:7" x14ac:dyDescent="0.35">
      <c r="B136" s="472">
        <v>327712210040</v>
      </c>
      <c r="C136" s="473" t="s">
        <v>138</v>
      </c>
      <c r="D136" s="474" t="s">
        <v>9</v>
      </c>
      <c r="E136" s="474"/>
      <c r="F136" s="475">
        <v>2.13</v>
      </c>
      <c r="G136" s="476"/>
    </row>
    <row r="137" spans="2:7" x14ac:dyDescent="0.35">
      <c r="B137" s="472">
        <v>327712210012</v>
      </c>
      <c r="C137" s="473" t="s">
        <v>139</v>
      </c>
      <c r="D137" s="474" t="s">
        <v>9</v>
      </c>
      <c r="E137" s="474"/>
      <c r="F137" s="475">
        <v>2.13</v>
      </c>
      <c r="G137" s="476"/>
    </row>
    <row r="138" spans="2:7" x14ac:dyDescent="0.35">
      <c r="B138" s="472">
        <v>327712210066</v>
      </c>
      <c r="C138" s="473" t="s">
        <v>140</v>
      </c>
      <c r="D138" s="474" t="s">
        <v>9</v>
      </c>
      <c r="E138" s="474"/>
      <c r="F138" s="475">
        <v>2.13</v>
      </c>
      <c r="G138" s="476"/>
    </row>
    <row r="139" spans="2:7" x14ac:dyDescent="0.35">
      <c r="B139" s="472">
        <v>327712210042</v>
      </c>
      <c r="C139" s="473" t="s">
        <v>141</v>
      </c>
      <c r="D139" s="474" t="s">
        <v>9</v>
      </c>
      <c r="E139" s="474"/>
      <c r="F139" s="475">
        <v>2.13</v>
      </c>
      <c r="G139" s="476"/>
    </row>
    <row r="140" spans="2:7" x14ac:dyDescent="0.35">
      <c r="B140" s="472">
        <v>327712210039</v>
      </c>
      <c r="C140" s="473" t="s">
        <v>142</v>
      </c>
      <c r="D140" s="474" t="s">
        <v>9</v>
      </c>
      <c r="E140" s="474"/>
      <c r="F140" s="475">
        <v>3.3</v>
      </c>
      <c r="G140" s="476"/>
    </row>
    <row r="141" spans="2:7" x14ac:dyDescent="0.35">
      <c r="B141" s="472">
        <v>327712210071</v>
      </c>
      <c r="C141" s="473" t="s">
        <v>143</v>
      </c>
      <c r="D141" s="474" t="s">
        <v>9</v>
      </c>
      <c r="E141" s="474"/>
      <c r="F141" s="475">
        <v>3.3</v>
      </c>
      <c r="G141" s="476"/>
    </row>
    <row r="142" spans="2:7" x14ac:dyDescent="0.35">
      <c r="B142" s="472">
        <v>327712210026</v>
      </c>
      <c r="C142" s="473" t="s">
        <v>144</v>
      </c>
      <c r="D142" s="474" t="s">
        <v>9</v>
      </c>
      <c r="E142" s="474"/>
      <c r="F142" s="475">
        <v>3.3</v>
      </c>
      <c r="G142" s="476"/>
    </row>
    <row r="143" spans="2:7" x14ac:dyDescent="0.35">
      <c r="B143" s="472">
        <v>327712210072</v>
      </c>
      <c r="C143" s="473" t="s">
        <v>145</v>
      </c>
      <c r="D143" s="474" t="s">
        <v>9</v>
      </c>
      <c r="E143" s="474"/>
      <c r="F143" s="475">
        <v>3.3</v>
      </c>
      <c r="G143" s="476"/>
    </row>
    <row r="144" spans="2:7" x14ac:dyDescent="0.35">
      <c r="B144" s="472">
        <v>327792218300</v>
      </c>
      <c r="C144" s="473" t="s">
        <v>146</v>
      </c>
      <c r="D144" s="474" t="s">
        <v>9</v>
      </c>
      <c r="E144" s="474"/>
      <c r="F144" s="477">
        <v>224.95</v>
      </c>
      <c r="G144" s="476"/>
    </row>
    <row r="145" spans="2:7" x14ac:dyDescent="0.35">
      <c r="B145" s="472">
        <v>327792218312</v>
      </c>
      <c r="C145" s="473" t="s">
        <v>147</v>
      </c>
      <c r="D145" s="474" t="s">
        <v>9</v>
      </c>
      <c r="E145" s="474"/>
      <c r="F145" s="477">
        <v>236.85</v>
      </c>
      <c r="G145" s="476"/>
    </row>
    <row r="146" spans="2:7" x14ac:dyDescent="0.35">
      <c r="B146" s="472">
        <v>327792218340</v>
      </c>
      <c r="C146" s="473" t="s">
        <v>148</v>
      </c>
      <c r="D146" s="474" t="s">
        <v>9</v>
      </c>
      <c r="E146" s="474"/>
      <c r="F146" s="477">
        <v>236.85</v>
      </c>
      <c r="G146" s="476"/>
    </row>
    <row r="147" spans="2:7" x14ac:dyDescent="0.35">
      <c r="B147" s="472">
        <v>327792218342</v>
      </c>
      <c r="C147" s="473" t="s">
        <v>149</v>
      </c>
      <c r="D147" s="474" t="s">
        <v>9</v>
      </c>
      <c r="E147" s="474"/>
      <c r="F147" s="477">
        <v>236.85</v>
      </c>
      <c r="G147" s="476"/>
    </row>
    <row r="148" spans="2:7" x14ac:dyDescent="0.35">
      <c r="B148" s="472">
        <v>327792218366</v>
      </c>
      <c r="C148" s="473" t="s">
        <v>150</v>
      </c>
      <c r="D148" s="474" t="s">
        <v>9</v>
      </c>
      <c r="E148" s="474"/>
      <c r="F148" s="477">
        <v>236.85</v>
      </c>
      <c r="G148" s="476"/>
    </row>
    <row r="149" spans="2:7" x14ac:dyDescent="0.35">
      <c r="B149" s="472">
        <v>327792218326</v>
      </c>
      <c r="C149" s="473" t="s">
        <v>151</v>
      </c>
      <c r="D149" s="474" t="s">
        <v>9</v>
      </c>
      <c r="E149" s="474"/>
      <c r="F149" s="477">
        <v>256.32</v>
      </c>
      <c r="G149" s="476"/>
    </row>
    <row r="150" spans="2:7" x14ac:dyDescent="0.35">
      <c r="B150" s="472">
        <v>327792218339</v>
      </c>
      <c r="C150" s="473" t="s">
        <v>152</v>
      </c>
      <c r="D150" s="474" t="s">
        <v>9</v>
      </c>
      <c r="E150" s="474"/>
      <c r="F150" s="477">
        <v>256.32</v>
      </c>
      <c r="G150" s="476"/>
    </row>
    <row r="151" spans="2:7" x14ac:dyDescent="0.35">
      <c r="B151" s="472">
        <v>327792218371</v>
      </c>
      <c r="C151" s="473" t="s">
        <v>153</v>
      </c>
      <c r="D151" s="474" t="s">
        <v>9</v>
      </c>
      <c r="E151" s="474"/>
      <c r="F151" s="477">
        <v>256.32</v>
      </c>
      <c r="G151" s="476"/>
    </row>
    <row r="152" spans="2:7" x14ac:dyDescent="0.35">
      <c r="B152" s="472">
        <v>327792218372</v>
      </c>
      <c r="C152" s="473" t="s">
        <v>154</v>
      </c>
      <c r="D152" s="474" t="s">
        <v>9</v>
      </c>
      <c r="E152" s="474"/>
      <c r="F152" s="477">
        <v>256.32</v>
      </c>
      <c r="G152" s="476"/>
    </row>
    <row r="153" spans="2:7" x14ac:dyDescent="0.35">
      <c r="B153" s="472">
        <v>327712214000</v>
      </c>
      <c r="C153" s="473" t="s">
        <v>155</v>
      </c>
      <c r="D153" s="474" t="s">
        <v>9</v>
      </c>
      <c r="E153" s="474"/>
      <c r="F153" s="477">
        <v>10.33</v>
      </c>
      <c r="G153" s="476"/>
    </row>
    <row r="154" spans="2:7" x14ac:dyDescent="0.35">
      <c r="B154" s="472">
        <v>327712214012</v>
      </c>
      <c r="C154" s="473" t="s">
        <v>156</v>
      </c>
      <c r="D154" s="474" t="s">
        <v>9</v>
      </c>
      <c r="E154" s="474"/>
      <c r="F154" s="477">
        <v>10.49</v>
      </c>
      <c r="G154" s="476"/>
    </row>
    <row r="155" spans="2:7" x14ac:dyDescent="0.35">
      <c r="B155" s="472">
        <v>327712214040</v>
      </c>
      <c r="C155" s="473" t="s">
        <v>157</v>
      </c>
      <c r="D155" s="474" t="s">
        <v>9</v>
      </c>
      <c r="E155" s="474"/>
      <c r="F155" s="477">
        <v>10.49</v>
      </c>
      <c r="G155" s="476"/>
    </row>
    <row r="156" spans="2:7" x14ac:dyDescent="0.35">
      <c r="B156" s="472">
        <v>327712214042</v>
      </c>
      <c r="C156" s="473" t="s">
        <v>158</v>
      </c>
      <c r="D156" s="474" t="s">
        <v>9</v>
      </c>
      <c r="E156" s="474"/>
      <c r="F156" s="477">
        <v>10.49</v>
      </c>
      <c r="G156" s="476"/>
    </row>
    <row r="157" spans="2:7" x14ac:dyDescent="0.35">
      <c r="B157" s="472">
        <v>327712214066</v>
      </c>
      <c r="C157" s="473" t="s">
        <v>159</v>
      </c>
      <c r="D157" s="474" t="s">
        <v>9</v>
      </c>
      <c r="E157" s="474"/>
      <c r="F157" s="477">
        <v>10.49</v>
      </c>
      <c r="G157" s="476"/>
    </row>
    <row r="158" spans="2:7" x14ac:dyDescent="0.35">
      <c r="B158" s="472">
        <v>327712214026</v>
      </c>
      <c r="C158" s="473" t="s">
        <v>160</v>
      </c>
      <c r="D158" s="474" t="s">
        <v>9</v>
      </c>
      <c r="E158" s="474"/>
      <c r="F158" s="477">
        <v>10.96</v>
      </c>
      <c r="G158" s="476"/>
    </row>
    <row r="159" spans="2:7" x14ac:dyDescent="0.35">
      <c r="B159" s="472">
        <v>327712214039</v>
      </c>
      <c r="C159" s="473" t="s">
        <v>161</v>
      </c>
      <c r="D159" s="474" t="s">
        <v>9</v>
      </c>
      <c r="E159" s="474"/>
      <c r="F159" s="477">
        <v>10.96</v>
      </c>
      <c r="G159" s="476"/>
    </row>
    <row r="160" spans="2:7" x14ac:dyDescent="0.35">
      <c r="B160" s="472">
        <v>327712214071</v>
      </c>
      <c r="C160" s="473" t="s">
        <v>162</v>
      </c>
      <c r="D160" s="474" t="s">
        <v>9</v>
      </c>
      <c r="E160" s="474"/>
      <c r="F160" s="477">
        <v>10.96</v>
      </c>
      <c r="G160" s="476"/>
    </row>
    <row r="161" spans="2:7" x14ac:dyDescent="0.35">
      <c r="B161" s="472">
        <v>327712214072</v>
      </c>
      <c r="C161" s="473" t="s">
        <v>163</v>
      </c>
      <c r="D161" s="474" t="s">
        <v>9</v>
      </c>
      <c r="E161" s="474"/>
      <c r="F161" s="477">
        <v>10.96</v>
      </c>
      <c r="G161" s="476"/>
    </row>
    <row r="162" spans="2:7" x14ac:dyDescent="0.35">
      <c r="B162" s="472">
        <v>327712214100</v>
      </c>
      <c r="C162" s="473" t="s">
        <v>164</v>
      </c>
      <c r="D162" s="474" t="s">
        <v>9</v>
      </c>
      <c r="E162" s="474"/>
      <c r="F162" s="477">
        <v>10.33</v>
      </c>
      <c r="G162" s="476"/>
    </row>
    <row r="163" spans="2:7" x14ac:dyDescent="0.35">
      <c r="B163" s="472">
        <v>327712214112</v>
      </c>
      <c r="C163" s="473" t="s">
        <v>165</v>
      </c>
      <c r="D163" s="474" t="s">
        <v>9</v>
      </c>
      <c r="E163" s="474"/>
      <c r="F163" s="477">
        <v>10.49</v>
      </c>
      <c r="G163" s="476"/>
    </row>
    <row r="164" spans="2:7" x14ac:dyDescent="0.35">
      <c r="B164" s="472">
        <v>327712214140</v>
      </c>
      <c r="C164" s="473" t="s">
        <v>166</v>
      </c>
      <c r="D164" s="474" t="s">
        <v>9</v>
      </c>
      <c r="E164" s="474"/>
      <c r="F164" s="477">
        <v>10.49</v>
      </c>
      <c r="G164" s="476"/>
    </row>
    <row r="165" spans="2:7" x14ac:dyDescent="0.35">
      <c r="B165" s="472">
        <v>327712214142</v>
      </c>
      <c r="C165" s="473" t="s">
        <v>167</v>
      </c>
      <c r="D165" s="474" t="s">
        <v>9</v>
      </c>
      <c r="E165" s="474"/>
      <c r="F165" s="477">
        <v>10.49</v>
      </c>
      <c r="G165" s="476"/>
    </row>
    <row r="166" spans="2:7" x14ac:dyDescent="0.35">
      <c r="B166" s="472">
        <v>327712214166</v>
      </c>
      <c r="C166" s="473" t="s">
        <v>168</v>
      </c>
      <c r="D166" s="474" t="s">
        <v>9</v>
      </c>
      <c r="E166" s="474"/>
      <c r="F166" s="477">
        <v>10.49</v>
      </c>
      <c r="G166" s="476"/>
    </row>
    <row r="167" spans="2:7" x14ac:dyDescent="0.35">
      <c r="B167" s="472">
        <v>327712214126</v>
      </c>
      <c r="C167" s="473" t="s">
        <v>169</v>
      </c>
      <c r="D167" s="474" t="s">
        <v>9</v>
      </c>
      <c r="E167" s="474"/>
      <c r="F167" s="477">
        <v>10.96</v>
      </c>
      <c r="G167" s="476"/>
    </row>
    <row r="168" spans="2:7" x14ac:dyDescent="0.35">
      <c r="B168" s="472">
        <v>327712214139</v>
      </c>
      <c r="C168" s="473" t="s">
        <v>170</v>
      </c>
      <c r="D168" s="474" t="s">
        <v>9</v>
      </c>
      <c r="E168" s="474"/>
      <c r="F168" s="477">
        <v>10.96</v>
      </c>
      <c r="G168" s="476"/>
    </row>
    <row r="169" spans="2:7" x14ac:dyDescent="0.35">
      <c r="B169" s="472">
        <v>327712214171</v>
      </c>
      <c r="C169" s="473" t="s">
        <v>171</v>
      </c>
      <c r="D169" s="474" t="s">
        <v>9</v>
      </c>
      <c r="E169" s="474"/>
      <c r="F169" s="477">
        <v>10.96</v>
      </c>
      <c r="G169" s="476"/>
    </row>
    <row r="170" spans="2:7" x14ac:dyDescent="0.35">
      <c r="B170" s="472">
        <v>327712214172</v>
      </c>
      <c r="C170" s="473" t="s">
        <v>172</v>
      </c>
      <c r="D170" s="474" t="s">
        <v>9</v>
      </c>
      <c r="E170" s="474"/>
      <c r="F170" s="477">
        <v>10.96</v>
      </c>
      <c r="G170" s="476"/>
    </row>
    <row r="171" spans="2:7" x14ac:dyDescent="0.35">
      <c r="B171" s="472">
        <v>327712210000</v>
      </c>
      <c r="C171" s="473" t="s">
        <v>173</v>
      </c>
      <c r="D171" s="474" t="s">
        <v>9</v>
      </c>
      <c r="E171" s="474"/>
      <c r="F171" s="475">
        <v>2</v>
      </c>
      <c r="G171" s="476"/>
    </row>
    <row r="172" spans="2:7" x14ac:dyDescent="0.35">
      <c r="B172" s="472">
        <v>327712212000</v>
      </c>
      <c r="C172" s="473" t="s">
        <v>174</v>
      </c>
      <c r="D172" s="474" t="s">
        <v>9</v>
      </c>
      <c r="E172" s="474"/>
      <c r="F172" s="477">
        <v>5.09</v>
      </c>
      <c r="G172" s="476"/>
    </row>
    <row r="173" spans="2:7" x14ac:dyDescent="0.35">
      <c r="B173" s="472">
        <v>327712212012</v>
      </c>
      <c r="C173" s="473" t="s">
        <v>175</v>
      </c>
      <c r="D173" s="474" t="s">
        <v>9</v>
      </c>
      <c r="E173" s="474"/>
      <c r="F173" s="477">
        <v>5.16</v>
      </c>
      <c r="G173" s="476"/>
    </row>
    <row r="174" spans="2:7" x14ac:dyDescent="0.35">
      <c r="B174" s="472">
        <v>327712212040</v>
      </c>
      <c r="C174" s="473" t="s">
        <v>176</v>
      </c>
      <c r="D174" s="474" t="s">
        <v>9</v>
      </c>
      <c r="E174" s="474"/>
      <c r="F174" s="477">
        <v>5.16</v>
      </c>
      <c r="G174" s="476"/>
    </row>
    <row r="175" spans="2:7" x14ac:dyDescent="0.35">
      <c r="B175" s="472">
        <v>327712212042</v>
      </c>
      <c r="C175" s="473" t="s">
        <v>177</v>
      </c>
      <c r="D175" s="474" t="s">
        <v>9</v>
      </c>
      <c r="E175" s="474"/>
      <c r="F175" s="477">
        <v>5.16</v>
      </c>
      <c r="G175" s="476"/>
    </row>
    <row r="176" spans="2:7" x14ac:dyDescent="0.35">
      <c r="B176" s="472">
        <v>327712212026</v>
      </c>
      <c r="C176" s="473" t="s">
        <v>178</v>
      </c>
      <c r="D176" s="474" t="s">
        <v>9</v>
      </c>
      <c r="E176" s="474"/>
      <c r="F176" s="477">
        <v>5.54</v>
      </c>
      <c r="G176" s="476"/>
    </row>
    <row r="177" spans="2:7" x14ac:dyDescent="0.35">
      <c r="B177" s="472">
        <v>327712212039</v>
      </c>
      <c r="C177" s="473" t="s">
        <v>179</v>
      </c>
      <c r="D177" s="474" t="s">
        <v>9</v>
      </c>
      <c r="E177" s="474"/>
      <c r="F177" s="477">
        <v>5.54</v>
      </c>
      <c r="G177" s="476"/>
    </row>
    <row r="178" spans="2:7" x14ac:dyDescent="0.35">
      <c r="B178" s="472">
        <v>327712212071</v>
      </c>
      <c r="C178" s="473" t="s">
        <v>180</v>
      </c>
      <c r="D178" s="474" t="s">
        <v>9</v>
      </c>
      <c r="E178" s="474"/>
      <c r="F178" s="477">
        <v>5.54</v>
      </c>
      <c r="G178" s="476"/>
    </row>
    <row r="179" spans="2:7" x14ac:dyDescent="0.35">
      <c r="B179" s="472">
        <v>327712212072</v>
      </c>
      <c r="C179" s="473" t="s">
        <v>181</v>
      </c>
      <c r="D179" s="474" t="s">
        <v>9</v>
      </c>
      <c r="E179" s="474"/>
      <c r="F179" s="477">
        <v>5.54</v>
      </c>
      <c r="G179" s="476"/>
    </row>
    <row r="180" spans="2:7" x14ac:dyDescent="0.35">
      <c r="B180" s="472">
        <v>327712217100</v>
      </c>
      <c r="C180" s="473" t="s">
        <v>182</v>
      </c>
      <c r="D180" s="474" t="s">
        <v>9</v>
      </c>
      <c r="E180" s="474"/>
      <c r="F180" s="477">
        <v>10.33</v>
      </c>
      <c r="G180" s="476"/>
    </row>
    <row r="181" spans="2:7" x14ac:dyDescent="0.35">
      <c r="B181" s="472">
        <v>327712217112</v>
      </c>
      <c r="C181" s="473" t="s">
        <v>183</v>
      </c>
      <c r="D181" s="474" t="s">
        <v>9</v>
      </c>
      <c r="E181" s="474"/>
      <c r="F181" s="477">
        <v>10.49</v>
      </c>
      <c r="G181" s="476"/>
    </row>
    <row r="182" spans="2:7" x14ac:dyDescent="0.35">
      <c r="B182" s="472">
        <v>327712217140</v>
      </c>
      <c r="C182" s="473" t="s">
        <v>184</v>
      </c>
      <c r="D182" s="474" t="s">
        <v>9</v>
      </c>
      <c r="E182" s="474"/>
      <c r="F182" s="477">
        <v>10.49</v>
      </c>
      <c r="G182" s="476"/>
    </row>
    <row r="183" spans="2:7" x14ac:dyDescent="0.35">
      <c r="B183" s="472">
        <v>327712217142</v>
      </c>
      <c r="C183" s="473" t="s">
        <v>185</v>
      </c>
      <c r="D183" s="474" t="s">
        <v>9</v>
      </c>
      <c r="E183" s="474"/>
      <c r="F183" s="477">
        <v>10.49</v>
      </c>
      <c r="G183" s="476"/>
    </row>
    <row r="184" spans="2:7" x14ac:dyDescent="0.35">
      <c r="B184" s="472">
        <v>327712217126</v>
      </c>
      <c r="C184" s="473" t="s">
        <v>186</v>
      </c>
      <c r="D184" s="474" t="s">
        <v>9</v>
      </c>
      <c r="E184" s="474"/>
      <c r="F184" s="477">
        <v>10.96</v>
      </c>
      <c r="G184" s="476"/>
    </row>
    <row r="185" spans="2:7" x14ac:dyDescent="0.35">
      <c r="B185" s="472">
        <v>327712217139</v>
      </c>
      <c r="C185" s="473" t="s">
        <v>187</v>
      </c>
      <c r="D185" s="474" t="s">
        <v>9</v>
      </c>
      <c r="E185" s="474"/>
      <c r="F185" s="477">
        <v>10.96</v>
      </c>
      <c r="G185" s="476"/>
    </row>
    <row r="186" spans="2:7" x14ac:dyDescent="0.35">
      <c r="B186" s="472">
        <v>327712217171</v>
      </c>
      <c r="C186" s="473" t="s">
        <v>188</v>
      </c>
      <c r="D186" s="474" t="s">
        <v>9</v>
      </c>
      <c r="E186" s="474"/>
      <c r="F186" s="477">
        <v>10.96</v>
      </c>
      <c r="G186" s="476"/>
    </row>
    <row r="187" spans="2:7" x14ac:dyDescent="0.35">
      <c r="B187" s="472">
        <v>327712217172</v>
      </c>
      <c r="C187" s="473" t="s">
        <v>189</v>
      </c>
      <c r="D187" s="474" t="s">
        <v>9</v>
      </c>
      <c r="E187" s="474"/>
      <c r="F187" s="477">
        <v>10.96</v>
      </c>
      <c r="G187" s="476"/>
    </row>
    <row r="188" spans="2:7" x14ac:dyDescent="0.35">
      <c r="B188" s="472">
        <v>327712217200</v>
      </c>
      <c r="C188" s="473" t="s">
        <v>190</v>
      </c>
      <c r="D188" s="474" t="s">
        <v>9</v>
      </c>
      <c r="E188" s="474"/>
      <c r="F188" s="477">
        <v>10.33</v>
      </c>
      <c r="G188" s="476"/>
    </row>
    <row r="189" spans="2:7" x14ac:dyDescent="0.35">
      <c r="B189" s="472">
        <v>327712217212</v>
      </c>
      <c r="C189" s="473" t="s">
        <v>191</v>
      </c>
      <c r="D189" s="474" t="s">
        <v>9</v>
      </c>
      <c r="E189" s="474"/>
      <c r="F189" s="477">
        <v>10.49</v>
      </c>
      <c r="G189" s="476"/>
    </row>
    <row r="190" spans="2:7" x14ac:dyDescent="0.35">
      <c r="B190" s="472">
        <v>327712217240</v>
      </c>
      <c r="C190" s="473" t="s">
        <v>192</v>
      </c>
      <c r="D190" s="474" t="s">
        <v>9</v>
      </c>
      <c r="E190" s="474"/>
      <c r="F190" s="477">
        <v>10.49</v>
      </c>
      <c r="G190" s="476"/>
    </row>
    <row r="191" spans="2:7" x14ac:dyDescent="0.35">
      <c r="B191" s="472">
        <v>327712217242</v>
      </c>
      <c r="C191" s="473" t="s">
        <v>193</v>
      </c>
      <c r="D191" s="474" t="s">
        <v>9</v>
      </c>
      <c r="E191" s="474"/>
      <c r="F191" s="477">
        <v>10.49</v>
      </c>
      <c r="G191" s="476"/>
    </row>
    <row r="192" spans="2:7" x14ac:dyDescent="0.35">
      <c r="B192" s="472">
        <v>327712217226</v>
      </c>
      <c r="C192" s="473" t="s">
        <v>194</v>
      </c>
      <c r="D192" s="474" t="s">
        <v>9</v>
      </c>
      <c r="E192" s="474"/>
      <c r="F192" s="477">
        <v>10.96</v>
      </c>
      <c r="G192" s="476"/>
    </row>
    <row r="193" spans="2:7" x14ac:dyDescent="0.35">
      <c r="B193" s="472">
        <v>327712217239</v>
      </c>
      <c r="C193" s="473" t="s">
        <v>195</v>
      </c>
      <c r="D193" s="474" t="s">
        <v>9</v>
      </c>
      <c r="E193" s="474"/>
      <c r="F193" s="477">
        <v>10.96</v>
      </c>
      <c r="G193" s="476"/>
    </row>
    <row r="194" spans="2:7" x14ac:dyDescent="0.35">
      <c r="B194" s="472">
        <v>327712217271</v>
      </c>
      <c r="C194" s="473" t="s">
        <v>196</v>
      </c>
      <c r="D194" s="474" t="s">
        <v>9</v>
      </c>
      <c r="E194" s="474"/>
      <c r="F194" s="477">
        <v>10.96</v>
      </c>
      <c r="G194" s="476"/>
    </row>
    <row r="195" spans="2:7" x14ac:dyDescent="0.35">
      <c r="B195" s="472">
        <v>327712217272</v>
      </c>
      <c r="C195" s="473" t="s">
        <v>197</v>
      </c>
      <c r="D195" s="474" t="s">
        <v>9</v>
      </c>
      <c r="E195" s="474"/>
      <c r="F195" s="477">
        <v>10.96</v>
      </c>
      <c r="G195" s="476"/>
    </row>
    <row r="196" spans="2:7" x14ac:dyDescent="0.35">
      <c r="B196" s="472">
        <v>327712207000</v>
      </c>
      <c r="C196" s="473" t="s">
        <v>198</v>
      </c>
      <c r="D196" s="474" t="s">
        <v>9</v>
      </c>
      <c r="E196" s="474"/>
      <c r="F196" s="477">
        <v>10.33</v>
      </c>
      <c r="G196" s="476"/>
    </row>
    <row r="197" spans="2:7" x14ac:dyDescent="0.35">
      <c r="B197" s="472">
        <v>327712207012</v>
      </c>
      <c r="C197" s="473" t="s">
        <v>199</v>
      </c>
      <c r="D197" s="474" t="s">
        <v>9</v>
      </c>
      <c r="E197" s="474"/>
      <c r="F197" s="477">
        <v>10.49</v>
      </c>
      <c r="G197" s="476"/>
    </row>
    <row r="198" spans="2:7" x14ac:dyDescent="0.35">
      <c r="B198" s="472">
        <v>327712207040</v>
      </c>
      <c r="C198" s="473" t="s">
        <v>200</v>
      </c>
      <c r="D198" s="474" t="s">
        <v>9</v>
      </c>
      <c r="E198" s="474"/>
      <c r="F198" s="477">
        <v>10.49</v>
      </c>
      <c r="G198" s="476"/>
    </row>
    <row r="199" spans="2:7" x14ac:dyDescent="0.35">
      <c r="B199" s="472">
        <v>327712207042</v>
      </c>
      <c r="C199" s="473" t="s">
        <v>201</v>
      </c>
      <c r="D199" s="474" t="s">
        <v>9</v>
      </c>
      <c r="E199" s="474"/>
      <c r="F199" s="477">
        <v>10.49</v>
      </c>
      <c r="G199" s="476"/>
    </row>
    <row r="200" spans="2:7" x14ac:dyDescent="0.35">
      <c r="B200" s="472">
        <v>327712207026</v>
      </c>
      <c r="C200" s="473" t="s">
        <v>202</v>
      </c>
      <c r="D200" s="474" t="s">
        <v>9</v>
      </c>
      <c r="E200" s="474"/>
      <c r="F200" s="477">
        <v>11.05</v>
      </c>
      <c r="G200" s="476"/>
    </row>
    <row r="201" spans="2:7" x14ac:dyDescent="0.35">
      <c r="B201" s="472">
        <v>327712207039</v>
      </c>
      <c r="C201" s="473" t="s">
        <v>203</v>
      </c>
      <c r="D201" s="474" t="s">
        <v>9</v>
      </c>
      <c r="E201" s="474"/>
      <c r="F201" s="477">
        <v>11.05</v>
      </c>
      <c r="G201" s="476"/>
    </row>
    <row r="202" spans="2:7" x14ac:dyDescent="0.35">
      <c r="B202" s="472">
        <v>327712207071</v>
      </c>
      <c r="C202" s="473" t="s">
        <v>204</v>
      </c>
      <c r="D202" s="474" t="s">
        <v>9</v>
      </c>
      <c r="E202" s="474"/>
      <c r="F202" s="477">
        <v>11.05</v>
      </c>
      <c r="G202" s="476"/>
    </row>
    <row r="203" spans="2:7" x14ac:dyDescent="0.35">
      <c r="B203" s="472">
        <v>327712207072</v>
      </c>
      <c r="C203" s="473" t="s">
        <v>205</v>
      </c>
      <c r="D203" s="474" t="s">
        <v>9</v>
      </c>
      <c r="E203" s="474"/>
      <c r="F203" s="477">
        <v>11.05</v>
      </c>
      <c r="G203" s="476"/>
    </row>
    <row r="204" spans="2:7" x14ac:dyDescent="0.35">
      <c r="B204" s="472">
        <v>327792218900</v>
      </c>
      <c r="C204" s="473" t="s">
        <v>206</v>
      </c>
      <c r="D204" s="474" t="s">
        <v>9</v>
      </c>
      <c r="E204" s="474"/>
      <c r="F204" s="477">
        <v>138.43</v>
      </c>
      <c r="G204" s="476"/>
    </row>
    <row r="205" spans="2:7" x14ac:dyDescent="0.35">
      <c r="B205" s="472">
        <v>327792218912</v>
      </c>
      <c r="C205" s="473" t="s">
        <v>207</v>
      </c>
      <c r="D205" s="474" t="s">
        <v>9</v>
      </c>
      <c r="E205" s="474"/>
      <c r="F205" s="477">
        <v>146</v>
      </c>
      <c r="G205" s="476"/>
    </row>
    <row r="206" spans="2:7" x14ac:dyDescent="0.35">
      <c r="B206" s="472">
        <v>327792218940</v>
      </c>
      <c r="C206" s="473" t="s">
        <v>208</v>
      </c>
      <c r="D206" s="474" t="s">
        <v>9</v>
      </c>
      <c r="E206" s="474"/>
      <c r="F206" s="477">
        <v>146</v>
      </c>
      <c r="G206" s="476"/>
    </row>
    <row r="207" spans="2:7" x14ac:dyDescent="0.35">
      <c r="B207" s="472">
        <v>327792218942</v>
      </c>
      <c r="C207" s="473" t="s">
        <v>209</v>
      </c>
      <c r="D207" s="474" t="s">
        <v>9</v>
      </c>
      <c r="E207" s="474"/>
      <c r="F207" s="477">
        <v>146</v>
      </c>
      <c r="G207" s="476"/>
    </row>
    <row r="208" spans="2:7" x14ac:dyDescent="0.35">
      <c r="B208" s="472">
        <v>327792218966</v>
      </c>
      <c r="C208" s="473" t="s">
        <v>210</v>
      </c>
      <c r="D208" s="474" t="s">
        <v>9</v>
      </c>
      <c r="E208" s="474"/>
      <c r="F208" s="477">
        <v>146</v>
      </c>
      <c r="G208" s="476"/>
    </row>
    <row r="209" spans="2:7" x14ac:dyDescent="0.35">
      <c r="B209" s="472">
        <v>327792218926</v>
      </c>
      <c r="C209" s="473" t="s">
        <v>211</v>
      </c>
      <c r="D209" s="474" t="s">
        <v>9</v>
      </c>
      <c r="E209" s="474"/>
      <c r="F209" s="477">
        <v>181.69</v>
      </c>
      <c r="G209" s="476"/>
    </row>
    <row r="210" spans="2:7" x14ac:dyDescent="0.35">
      <c r="B210" s="472">
        <v>327792218939</v>
      </c>
      <c r="C210" s="473" t="s">
        <v>212</v>
      </c>
      <c r="D210" s="474" t="s">
        <v>9</v>
      </c>
      <c r="E210" s="474"/>
      <c r="F210" s="477">
        <v>181.69</v>
      </c>
      <c r="G210" s="476"/>
    </row>
    <row r="211" spans="2:7" x14ac:dyDescent="0.35">
      <c r="B211" s="472">
        <v>327792218971</v>
      </c>
      <c r="C211" s="473" t="s">
        <v>213</v>
      </c>
      <c r="D211" s="474" t="s">
        <v>9</v>
      </c>
      <c r="E211" s="474"/>
      <c r="F211" s="477">
        <v>181.69</v>
      </c>
      <c r="G211" s="476"/>
    </row>
    <row r="212" spans="2:7" x14ac:dyDescent="0.35">
      <c r="B212" s="472">
        <v>327792218972</v>
      </c>
      <c r="C212" s="473" t="s">
        <v>214</v>
      </c>
      <c r="D212" s="474" t="s">
        <v>9</v>
      </c>
      <c r="E212" s="474"/>
      <c r="F212" s="477">
        <v>181.69</v>
      </c>
      <c r="G212" s="476"/>
    </row>
    <row r="213" spans="2:7" x14ac:dyDescent="0.35">
      <c r="B213" s="472">
        <v>327712211000</v>
      </c>
      <c r="C213" s="473" t="s">
        <v>215</v>
      </c>
      <c r="D213" s="474" t="s">
        <v>9</v>
      </c>
      <c r="E213" s="474"/>
      <c r="F213" s="477">
        <v>7.06</v>
      </c>
      <c r="G213" s="476"/>
    </row>
    <row r="214" spans="2:7" x14ac:dyDescent="0.35">
      <c r="B214" s="472">
        <v>327712211012</v>
      </c>
      <c r="C214" s="473" t="s">
        <v>216</v>
      </c>
      <c r="D214" s="474" t="s">
        <v>9</v>
      </c>
      <c r="E214" s="474"/>
      <c r="F214" s="477">
        <v>7.22</v>
      </c>
      <c r="G214" s="476"/>
    </row>
    <row r="215" spans="2:7" x14ac:dyDescent="0.35">
      <c r="B215" s="472">
        <v>327712211040</v>
      </c>
      <c r="C215" s="473" t="s">
        <v>217</v>
      </c>
      <c r="D215" s="474" t="s">
        <v>9</v>
      </c>
      <c r="E215" s="474"/>
      <c r="F215" s="477">
        <v>7.22</v>
      </c>
      <c r="G215" s="476"/>
    </row>
    <row r="216" spans="2:7" x14ac:dyDescent="0.35">
      <c r="B216" s="472">
        <v>327712211042</v>
      </c>
      <c r="C216" s="473" t="s">
        <v>218</v>
      </c>
      <c r="D216" s="474" t="s">
        <v>9</v>
      </c>
      <c r="E216" s="474"/>
      <c r="F216" s="477">
        <v>7.22</v>
      </c>
      <c r="G216" s="476"/>
    </row>
    <row r="217" spans="2:7" x14ac:dyDescent="0.35">
      <c r="B217" s="472">
        <v>327712211066</v>
      </c>
      <c r="C217" s="473" t="s">
        <v>219</v>
      </c>
      <c r="D217" s="474" t="s">
        <v>9</v>
      </c>
      <c r="E217" s="474"/>
      <c r="F217" s="477">
        <v>7.22</v>
      </c>
      <c r="G217" s="476"/>
    </row>
    <row r="218" spans="2:7" x14ac:dyDescent="0.35">
      <c r="B218" s="472">
        <v>327712211026</v>
      </c>
      <c r="C218" s="473" t="s">
        <v>220</v>
      </c>
      <c r="D218" s="474" t="s">
        <v>9</v>
      </c>
      <c r="E218" s="474"/>
      <c r="F218" s="477">
        <v>7.39</v>
      </c>
      <c r="G218" s="476"/>
    </row>
    <row r="219" spans="2:7" x14ac:dyDescent="0.35">
      <c r="B219" s="472">
        <v>327712211039</v>
      </c>
      <c r="C219" s="473" t="s">
        <v>221</v>
      </c>
      <c r="D219" s="474" t="s">
        <v>9</v>
      </c>
      <c r="E219" s="474"/>
      <c r="F219" s="477">
        <v>7.39</v>
      </c>
      <c r="G219" s="476"/>
    </row>
    <row r="220" spans="2:7" x14ac:dyDescent="0.35">
      <c r="B220" s="472">
        <v>327712211071</v>
      </c>
      <c r="C220" s="473" t="s">
        <v>222</v>
      </c>
      <c r="D220" s="474" t="s">
        <v>9</v>
      </c>
      <c r="E220" s="474"/>
      <c r="F220" s="477">
        <v>7.39</v>
      </c>
      <c r="G220" s="476"/>
    </row>
    <row r="221" spans="2:7" x14ac:dyDescent="0.35">
      <c r="B221" s="472">
        <v>327712211072</v>
      </c>
      <c r="C221" s="473" t="s">
        <v>223</v>
      </c>
      <c r="D221" s="474" t="s">
        <v>9</v>
      </c>
      <c r="E221" s="474"/>
      <c r="F221" s="477">
        <v>7.39</v>
      </c>
      <c r="G221" s="476"/>
    </row>
    <row r="222" spans="2:7" x14ac:dyDescent="0.35">
      <c r="B222" s="472">
        <v>317892758481</v>
      </c>
      <c r="C222" s="473" t="s">
        <v>224</v>
      </c>
      <c r="D222" s="474" t="s">
        <v>9</v>
      </c>
      <c r="E222" s="474"/>
      <c r="F222" s="477">
        <v>138.43</v>
      </c>
      <c r="G222" s="476"/>
    </row>
    <row r="223" spans="2:7" x14ac:dyDescent="0.35">
      <c r="B223" s="472">
        <v>317892758411</v>
      </c>
      <c r="C223" s="473" t="s">
        <v>225</v>
      </c>
      <c r="D223" s="474" t="s">
        <v>9</v>
      </c>
      <c r="E223" s="474"/>
      <c r="F223" s="477">
        <v>146</v>
      </c>
      <c r="G223" s="476"/>
    </row>
    <row r="224" spans="2:7" x14ac:dyDescent="0.35">
      <c r="B224" s="472">
        <v>317892758412</v>
      </c>
      <c r="C224" s="473" t="s">
        <v>226</v>
      </c>
      <c r="D224" s="474" t="s">
        <v>9</v>
      </c>
      <c r="E224" s="474"/>
      <c r="F224" s="477">
        <v>146</v>
      </c>
      <c r="G224" s="476"/>
    </row>
    <row r="225" spans="2:7" x14ac:dyDescent="0.35">
      <c r="B225" s="472">
        <v>317892758440</v>
      </c>
      <c r="C225" s="473" t="s">
        <v>227</v>
      </c>
      <c r="D225" s="474" t="s">
        <v>9</v>
      </c>
      <c r="E225" s="474"/>
      <c r="F225" s="477">
        <v>146</v>
      </c>
      <c r="G225" s="476"/>
    </row>
    <row r="226" spans="2:7" x14ac:dyDescent="0.35">
      <c r="B226" s="472">
        <v>317812750040</v>
      </c>
      <c r="C226" s="473" t="s">
        <v>228</v>
      </c>
      <c r="D226" s="474" t="s">
        <v>9</v>
      </c>
      <c r="E226" s="474"/>
      <c r="F226" s="475">
        <v>1.99</v>
      </c>
      <c r="G226" s="476"/>
    </row>
    <row r="227" spans="2:7" x14ac:dyDescent="0.35">
      <c r="B227" s="472">
        <v>317812750011</v>
      </c>
      <c r="C227" s="473" t="s">
        <v>229</v>
      </c>
      <c r="D227" s="474" t="s">
        <v>9</v>
      </c>
      <c r="E227" s="474"/>
      <c r="F227" s="475">
        <v>1.99</v>
      </c>
      <c r="G227" s="476"/>
    </row>
    <row r="228" spans="2:7" x14ac:dyDescent="0.35">
      <c r="B228" s="472">
        <v>317812750012</v>
      </c>
      <c r="C228" s="473" t="s">
        <v>230</v>
      </c>
      <c r="D228" s="474" t="s">
        <v>9</v>
      </c>
      <c r="E228" s="474"/>
      <c r="F228" s="475">
        <v>1.99</v>
      </c>
      <c r="G228" s="476"/>
    </row>
    <row r="229" spans="2:7" x14ac:dyDescent="0.35">
      <c r="B229" s="472">
        <v>317892758381</v>
      </c>
      <c r="C229" s="473" t="s">
        <v>231</v>
      </c>
      <c r="D229" s="474" t="s">
        <v>9</v>
      </c>
      <c r="E229" s="474"/>
      <c r="F229" s="477">
        <v>224.95</v>
      </c>
      <c r="G229" s="476"/>
    </row>
    <row r="230" spans="2:7" x14ac:dyDescent="0.35">
      <c r="B230" s="472">
        <v>317892758311</v>
      </c>
      <c r="C230" s="473" t="s">
        <v>232</v>
      </c>
      <c r="D230" s="474" t="s">
        <v>9</v>
      </c>
      <c r="E230" s="474"/>
      <c r="F230" s="477">
        <v>236.85</v>
      </c>
      <c r="G230" s="476"/>
    </row>
    <row r="231" spans="2:7" x14ac:dyDescent="0.35">
      <c r="B231" s="472">
        <v>317892758312</v>
      </c>
      <c r="C231" s="473" t="s">
        <v>233</v>
      </c>
      <c r="D231" s="474" t="s">
        <v>9</v>
      </c>
      <c r="E231" s="474"/>
      <c r="F231" s="477">
        <v>236.85</v>
      </c>
      <c r="G231" s="476"/>
    </row>
    <row r="232" spans="2:7" x14ac:dyDescent="0.35">
      <c r="B232" s="472">
        <v>317892758340</v>
      </c>
      <c r="C232" s="473" t="s">
        <v>234</v>
      </c>
      <c r="D232" s="474" t="s">
        <v>9</v>
      </c>
      <c r="E232" s="474"/>
      <c r="F232" s="477">
        <v>236.85</v>
      </c>
      <c r="G232" s="476"/>
    </row>
    <row r="233" spans="2:7" x14ac:dyDescent="0.35">
      <c r="B233" s="472">
        <v>317812754081</v>
      </c>
      <c r="C233" s="473" t="s">
        <v>235</v>
      </c>
      <c r="D233" s="474" t="s">
        <v>9</v>
      </c>
      <c r="E233" s="474"/>
      <c r="F233" s="477">
        <v>10.33</v>
      </c>
      <c r="G233" s="476"/>
    </row>
    <row r="234" spans="2:7" x14ac:dyDescent="0.35">
      <c r="B234" s="472">
        <v>317812754011</v>
      </c>
      <c r="C234" s="473" t="s">
        <v>236</v>
      </c>
      <c r="D234" s="474" t="s">
        <v>9</v>
      </c>
      <c r="E234" s="474"/>
      <c r="F234" s="477">
        <v>10.86</v>
      </c>
      <c r="G234" s="476"/>
    </row>
    <row r="235" spans="2:7" x14ac:dyDescent="0.35">
      <c r="B235" s="472">
        <v>317812754012</v>
      </c>
      <c r="C235" s="473" t="s">
        <v>237</v>
      </c>
      <c r="D235" s="474" t="s">
        <v>9</v>
      </c>
      <c r="E235" s="474"/>
      <c r="F235" s="477">
        <v>10.86</v>
      </c>
      <c r="G235" s="476"/>
    </row>
    <row r="236" spans="2:7" x14ac:dyDescent="0.35">
      <c r="B236" s="472">
        <v>317812754040</v>
      </c>
      <c r="C236" s="473" t="s">
        <v>238</v>
      </c>
      <c r="D236" s="474" t="s">
        <v>9</v>
      </c>
      <c r="E236" s="474"/>
      <c r="F236" s="477">
        <v>10.86</v>
      </c>
      <c r="G236" s="476"/>
    </row>
    <row r="237" spans="2:7" x14ac:dyDescent="0.35">
      <c r="B237" s="472">
        <v>317812754181</v>
      </c>
      <c r="C237" s="473" t="s">
        <v>239</v>
      </c>
      <c r="D237" s="474" t="s">
        <v>9</v>
      </c>
      <c r="E237" s="474"/>
      <c r="F237" s="477">
        <v>10.33</v>
      </c>
      <c r="G237" s="476"/>
    </row>
    <row r="238" spans="2:7" x14ac:dyDescent="0.35">
      <c r="B238" s="472">
        <v>317812754111</v>
      </c>
      <c r="C238" s="473" t="s">
        <v>240</v>
      </c>
      <c r="D238" s="474" t="s">
        <v>9</v>
      </c>
      <c r="E238" s="474"/>
      <c r="F238" s="477">
        <v>10.86</v>
      </c>
      <c r="G238" s="476"/>
    </row>
    <row r="239" spans="2:7" x14ac:dyDescent="0.35">
      <c r="B239" s="472">
        <v>317812754112</v>
      </c>
      <c r="C239" s="473" t="s">
        <v>241</v>
      </c>
      <c r="D239" s="474" t="s">
        <v>9</v>
      </c>
      <c r="E239" s="474"/>
      <c r="F239" s="477">
        <v>10.86</v>
      </c>
      <c r="G239" s="476"/>
    </row>
    <row r="240" spans="2:7" x14ac:dyDescent="0.35">
      <c r="B240" s="472">
        <v>317812754140</v>
      </c>
      <c r="C240" s="473" t="s">
        <v>242</v>
      </c>
      <c r="D240" s="474" t="s">
        <v>9</v>
      </c>
      <c r="E240" s="474"/>
      <c r="F240" s="477">
        <v>10.86</v>
      </c>
      <c r="G240" s="476"/>
    </row>
    <row r="241" spans="2:7" x14ac:dyDescent="0.35">
      <c r="B241" s="472">
        <v>317812750081</v>
      </c>
      <c r="C241" s="473" t="s">
        <v>243</v>
      </c>
      <c r="D241" s="474" t="s">
        <v>9</v>
      </c>
      <c r="E241" s="474"/>
      <c r="F241" s="475">
        <v>1.84</v>
      </c>
      <c r="G241" s="476"/>
    </row>
    <row r="242" spans="2:7" x14ac:dyDescent="0.35">
      <c r="B242" s="472">
        <v>317812751081</v>
      </c>
      <c r="C242" s="473" t="s">
        <v>244</v>
      </c>
      <c r="D242" s="474" t="s">
        <v>9</v>
      </c>
      <c r="E242" s="474"/>
      <c r="F242" s="477">
        <v>8.4</v>
      </c>
      <c r="G242" s="476"/>
    </row>
    <row r="243" spans="2:7" x14ac:dyDescent="0.35">
      <c r="B243" s="472">
        <v>317812751011</v>
      </c>
      <c r="C243" s="473" t="s">
        <v>245</v>
      </c>
      <c r="D243" s="474" t="s">
        <v>9</v>
      </c>
      <c r="E243" s="474"/>
      <c r="F243" s="477">
        <v>8.83</v>
      </c>
      <c r="G243" s="476"/>
    </row>
    <row r="244" spans="2:7" x14ac:dyDescent="0.35">
      <c r="B244" s="472">
        <v>317812751012</v>
      </c>
      <c r="C244" s="473" t="s">
        <v>246</v>
      </c>
      <c r="D244" s="474" t="s">
        <v>9</v>
      </c>
      <c r="E244" s="474"/>
      <c r="F244" s="477">
        <v>8.83</v>
      </c>
      <c r="G244" s="476"/>
    </row>
    <row r="245" spans="2:7" x14ac:dyDescent="0.35">
      <c r="B245" s="472">
        <v>317812751040</v>
      </c>
      <c r="C245" s="473" t="s">
        <v>247</v>
      </c>
      <c r="D245" s="474" t="s">
        <v>9</v>
      </c>
      <c r="E245" s="474"/>
      <c r="F245" s="477">
        <v>8.83</v>
      </c>
      <c r="G245" s="476"/>
    </row>
    <row r="246" spans="2:7" x14ac:dyDescent="0.35">
      <c r="B246" s="472">
        <v>317892738481</v>
      </c>
      <c r="C246" s="473" t="s">
        <v>248</v>
      </c>
      <c r="D246" s="474" t="s">
        <v>9</v>
      </c>
      <c r="E246" s="474"/>
      <c r="F246" s="477">
        <v>138.43</v>
      </c>
      <c r="G246" s="476"/>
    </row>
    <row r="247" spans="2:7" x14ac:dyDescent="0.35">
      <c r="B247" s="472">
        <v>317892738412</v>
      </c>
      <c r="C247" s="473" t="s">
        <v>249</v>
      </c>
      <c r="D247" s="474" t="s">
        <v>9</v>
      </c>
      <c r="E247" s="474"/>
      <c r="F247" s="477">
        <v>146</v>
      </c>
      <c r="G247" s="476"/>
    </row>
    <row r="248" spans="2:7" x14ac:dyDescent="0.35">
      <c r="B248" s="472">
        <v>317892738411</v>
      </c>
      <c r="C248" s="473" t="s">
        <v>250</v>
      </c>
      <c r="D248" s="474" t="s">
        <v>9</v>
      </c>
      <c r="E248" s="474"/>
      <c r="F248" s="477">
        <v>146</v>
      </c>
      <c r="G248" s="476"/>
    </row>
    <row r="249" spans="2:7" x14ac:dyDescent="0.35">
      <c r="B249" s="472">
        <v>317892738440</v>
      </c>
      <c r="C249" s="473" t="s">
        <v>251</v>
      </c>
      <c r="D249" s="474" t="s">
        <v>9</v>
      </c>
      <c r="E249" s="474"/>
      <c r="F249" s="477">
        <v>146</v>
      </c>
      <c r="G249" s="476"/>
    </row>
    <row r="250" spans="2:7" x14ac:dyDescent="0.35">
      <c r="B250" s="472">
        <v>317812730040</v>
      </c>
      <c r="C250" s="473" t="s">
        <v>252</v>
      </c>
      <c r="D250" s="474" t="s">
        <v>9</v>
      </c>
      <c r="E250" s="474"/>
      <c r="F250" s="475">
        <v>2.46</v>
      </c>
      <c r="G250" s="476"/>
    </row>
    <row r="251" spans="2:7" x14ac:dyDescent="0.35">
      <c r="B251" s="472">
        <v>317812730011</v>
      </c>
      <c r="C251" s="473" t="s">
        <v>253</v>
      </c>
      <c r="D251" s="474" t="s">
        <v>9</v>
      </c>
      <c r="E251" s="474"/>
      <c r="F251" s="475">
        <v>2.46</v>
      </c>
      <c r="G251" s="476"/>
    </row>
    <row r="252" spans="2:7" x14ac:dyDescent="0.35">
      <c r="B252" s="472">
        <v>317812730012</v>
      </c>
      <c r="C252" s="473" t="s">
        <v>254</v>
      </c>
      <c r="D252" s="474" t="s">
        <v>9</v>
      </c>
      <c r="E252" s="474"/>
      <c r="F252" s="475">
        <v>2.46</v>
      </c>
      <c r="G252" s="476"/>
    </row>
    <row r="253" spans="2:7" x14ac:dyDescent="0.35">
      <c r="B253" s="472">
        <v>317892738381</v>
      </c>
      <c r="C253" s="473" t="s">
        <v>255</v>
      </c>
      <c r="D253" s="474" t="s">
        <v>9</v>
      </c>
      <c r="E253" s="474"/>
      <c r="F253" s="477">
        <v>224.95</v>
      </c>
      <c r="G253" s="476"/>
    </row>
    <row r="254" spans="2:7" x14ac:dyDescent="0.35">
      <c r="B254" s="472">
        <v>317892738312</v>
      </c>
      <c r="C254" s="473" t="s">
        <v>256</v>
      </c>
      <c r="D254" s="474" t="s">
        <v>9</v>
      </c>
      <c r="E254" s="474"/>
      <c r="F254" s="477">
        <v>236.85</v>
      </c>
      <c r="G254" s="476"/>
    </row>
    <row r="255" spans="2:7" x14ac:dyDescent="0.35">
      <c r="B255" s="472">
        <v>317892738311</v>
      </c>
      <c r="C255" s="473" t="s">
        <v>257</v>
      </c>
      <c r="D255" s="474" t="s">
        <v>9</v>
      </c>
      <c r="E255" s="474"/>
      <c r="F255" s="477">
        <v>236.85</v>
      </c>
      <c r="G255" s="476"/>
    </row>
    <row r="256" spans="2:7" x14ac:dyDescent="0.35">
      <c r="B256" s="472">
        <v>317892738340</v>
      </c>
      <c r="C256" s="473" t="s">
        <v>258</v>
      </c>
      <c r="D256" s="474" t="s">
        <v>9</v>
      </c>
      <c r="E256" s="474"/>
      <c r="F256" s="477">
        <v>236.85</v>
      </c>
      <c r="G256" s="476"/>
    </row>
    <row r="257" spans="2:7" x14ac:dyDescent="0.35">
      <c r="B257" s="472">
        <v>317812734081</v>
      </c>
      <c r="C257" s="473" t="s">
        <v>259</v>
      </c>
      <c r="D257" s="474" t="s">
        <v>9</v>
      </c>
      <c r="E257" s="474"/>
      <c r="F257" s="477">
        <v>10.33</v>
      </c>
      <c r="G257" s="476"/>
    </row>
    <row r="258" spans="2:7" x14ac:dyDescent="0.35">
      <c r="B258" s="472">
        <v>317812734012</v>
      </c>
      <c r="C258" s="473" t="s">
        <v>260</v>
      </c>
      <c r="D258" s="474" t="s">
        <v>9</v>
      </c>
      <c r="E258" s="474"/>
      <c r="F258" s="477">
        <v>10.87</v>
      </c>
      <c r="G258" s="476"/>
    </row>
    <row r="259" spans="2:7" x14ac:dyDescent="0.35">
      <c r="B259" s="472">
        <v>317812734011</v>
      </c>
      <c r="C259" s="473" t="s">
        <v>261</v>
      </c>
      <c r="D259" s="474" t="s">
        <v>9</v>
      </c>
      <c r="E259" s="474"/>
      <c r="F259" s="477">
        <v>10.87</v>
      </c>
      <c r="G259" s="476"/>
    </row>
    <row r="260" spans="2:7" x14ac:dyDescent="0.35">
      <c r="B260" s="472">
        <v>317812734040</v>
      </c>
      <c r="C260" s="473" t="s">
        <v>262</v>
      </c>
      <c r="D260" s="474" t="s">
        <v>9</v>
      </c>
      <c r="E260" s="474"/>
      <c r="F260" s="477">
        <v>10.87</v>
      </c>
      <c r="G260" s="476"/>
    </row>
    <row r="261" spans="2:7" x14ac:dyDescent="0.35">
      <c r="B261" s="472">
        <v>317812734181</v>
      </c>
      <c r="C261" s="473" t="s">
        <v>263</v>
      </c>
      <c r="D261" s="474" t="s">
        <v>9</v>
      </c>
      <c r="E261" s="474"/>
      <c r="F261" s="477">
        <v>10.33</v>
      </c>
      <c r="G261" s="476"/>
    </row>
    <row r="262" spans="2:7" x14ac:dyDescent="0.35">
      <c r="B262" s="472">
        <v>317812734112</v>
      </c>
      <c r="C262" s="473" t="s">
        <v>264</v>
      </c>
      <c r="D262" s="474" t="s">
        <v>9</v>
      </c>
      <c r="E262" s="474"/>
      <c r="F262" s="477">
        <v>10.87</v>
      </c>
      <c r="G262" s="476"/>
    </row>
    <row r="263" spans="2:7" x14ac:dyDescent="0.35">
      <c r="B263" s="472">
        <v>317812734111</v>
      </c>
      <c r="C263" s="473" t="s">
        <v>265</v>
      </c>
      <c r="D263" s="474" t="s">
        <v>9</v>
      </c>
      <c r="E263" s="474"/>
      <c r="F263" s="477">
        <v>10.87</v>
      </c>
      <c r="G263" s="476"/>
    </row>
    <row r="264" spans="2:7" x14ac:dyDescent="0.35">
      <c r="B264" s="472">
        <v>317812734140</v>
      </c>
      <c r="C264" s="473" t="s">
        <v>266</v>
      </c>
      <c r="D264" s="474" t="s">
        <v>9</v>
      </c>
      <c r="E264" s="474"/>
      <c r="F264" s="477">
        <v>10.87</v>
      </c>
      <c r="G264" s="476"/>
    </row>
    <row r="265" spans="2:7" x14ac:dyDescent="0.35">
      <c r="B265" s="472">
        <v>317812730111</v>
      </c>
      <c r="C265" s="473" t="s">
        <v>267</v>
      </c>
      <c r="D265" s="474" t="s">
        <v>9</v>
      </c>
      <c r="E265" s="474"/>
      <c r="F265" s="477">
        <v>2.9</v>
      </c>
      <c r="G265" s="476"/>
    </row>
    <row r="266" spans="2:7" x14ac:dyDescent="0.35">
      <c r="B266" s="472">
        <v>317812730112</v>
      </c>
      <c r="C266" s="473" t="s">
        <v>268</v>
      </c>
      <c r="D266" s="474" t="s">
        <v>9</v>
      </c>
      <c r="E266" s="474"/>
      <c r="F266" s="477">
        <v>2.9</v>
      </c>
      <c r="G266" s="476"/>
    </row>
    <row r="267" spans="2:7" x14ac:dyDescent="0.35">
      <c r="B267" s="472">
        <v>317812730140</v>
      </c>
      <c r="C267" s="473" t="s">
        <v>269</v>
      </c>
      <c r="D267" s="474" t="s">
        <v>9</v>
      </c>
      <c r="E267" s="474"/>
      <c r="F267" s="477">
        <v>2.9</v>
      </c>
      <c r="G267" s="476"/>
    </row>
    <row r="268" spans="2:7" x14ac:dyDescent="0.35">
      <c r="B268" s="472">
        <v>317812730181</v>
      </c>
      <c r="C268" s="473" t="s">
        <v>270</v>
      </c>
      <c r="D268" s="474" t="s">
        <v>9</v>
      </c>
      <c r="E268" s="474"/>
      <c r="F268" s="477">
        <v>2.71</v>
      </c>
      <c r="G268" s="476"/>
    </row>
    <row r="269" spans="2:7" x14ac:dyDescent="0.35">
      <c r="B269" s="472">
        <v>317812730081</v>
      </c>
      <c r="C269" s="473" t="s">
        <v>271</v>
      </c>
      <c r="D269" s="474" t="s">
        <v>9</v>
      </c>
      <c r="E269" s="474"/>
      <c r="F269" s="475">
        <v>2.31</v>
      </c>
      <c r="G269" s="476"/>
    </row>
    <row r="270" spans="2:7" x14ac:dyDescent="0.35">
      <c r="B270" s="472">
        <v>317812731081</v>
      </c>
      <c r="C270" s="473" t="s">
        <v>272</v>
      </c>
      <c r="D270" s="474" t="s">
        <v>9</v>
      </c>
      <c r="E270" s="474"/>
      <c r="F270" s="477">
        <v>8.4</v>
      </c>
      <c r="G270" s="476"/>
    </row>
    <row r="271" spans="2:7" x14ac:dyDescent="0.35">
      <c r="B271" s="472">
        <v>317812731012</v>
      </c>
      <c r="C271" s="473" t="s">
        <v>273</v>
      </c>
      <c r="D271" s="474" t="s">
        <v>9</v>
      </c>
      <c r="E271" s="474"/>
      <c r="F271" s="477">
        <v>8.83</v>
      </c>
      <c r="G271" s="476"/>
    </row>
    <row r="272" spans="2:7" x14ac:dyDescent="0.35">
      <c r="B272" s="472">
        <v>317812731011</v>
      </c>
      <c r="C272" s="473" t="s">
        <v>274</v>
      </c>
      <c r="D272" s="474" t="s">
        <v>9</v>
      </c>
      <c r="E272" s="474"/>
      <c r="F272" s="477">
        <v>8.83</v>
      </c>
      <c r="G272" s="476"/>
    </row>
    <row r="273" spans="2:7" x14ac:dyDescent="0.35">
      <c r="B273" s="472">
        <v>317812731040</v>
      </c>
      <c r="C273" s="473" t="s">
        <v>275</v>
      </c>
      <c r="D273" s="474" t="s">
        <v>9</v>
      </c>
      <c r="E273" s="474"/>
      <c r="F273" s="477">
        <v>8.83</v>
      </c>
      <c r="G273" s="476"/>
    </row>
    <row r="274" spans="2:7" x14ac:dyDescent="0.35">
      <c r="B274" s="472">
        <v>327582728800</v>
      </c>
      <c r="C274" s="473" t="s">
        <v>276</v>
      </c>
      <c r="D274" s="474" t="s">
        <v>9</v>
      </c>
      <c r="E274" s="474"/>
      <c r="F274" s="477">
        <v>138.43</v>
      </c>
      <c r="G274" s="476"/>
    </row>
    <row r="275" spans="2:7" x14ac:dyDescent="0.35">
      <c r="B275" s="472">
        <v>327582728810</v>
      </c>
      <c r="C275" s="473" t="s">
        <v>277</v>
      </c>
      <c r="D275" s="474" t="s">
        <v>9</v>
      </c>
      <c r="E275" s="474"/>
      <c r="F275" s="477">
        <v>146</v>
      </c>
      <c r="G275" s="476"/>
    </row>
    <row r="276" spans="2:7" x14ac:dyDescent="0.35">
      <c r="B276" s="472">
        <v>327582728813</v>
      </c>
      <c r="C276" s="473" t="s">
        <v>278</v>
      </c>
      <c r="D276" s="474" t="s">
        <v>9</v>
      </c>
      <c r="E276" s="474"/>
      <c r="F276" s="477">
        <v>146</v>
      </c>
      <c r="G276" s="476"/>
    </row>
    <row r="277" spans="2:7" x14ac:dyDescent="0.35">
      <c r="B277" s="472">
        <v>327582728871</v>
      </c>
      <c r="C277" s="473" t="s">
        <v>279</v>
      </c>
      <c r="D277" s="474" t="s">
        <v>9</v>
      </c>
      <c r="E277" s="474"/>
      <c r="F277" s="477">
        <v>181.69</v>
      </c>
      <c r="G277" s="476"/>
    </row>
    <row r="278" spans="2:7" x14ac:dyDescent="0.35">
      <c r="B278" s="472">
        <v>327582728845</v>
      </c>
      <c r="C278" s="473" t="s">
        <v>280</v>
      </c>
      <c r="D278" s="474" t="s">
        <v>9</v>
      </c>
      <c r="E278" s="474"/>
      <c r="F278" s="477">
        <v>146</v>
      </c>
      <c r="G278" s="476"/>
    </row>
    <row r="279" spans="2:7" x14ac:dyDescent="0.35">
      <c r="B279" s="472">
        <v>327512720010</v>
      </c>
      <c r="C279" s="473" t="s">
        <v>281</v>
      </c>
      <c r="D279" s="474" t="s">
        <v>9</v>
      </c>
      <c r="E279" s="474"/>
      <c r="F279" s="475">
        <v>2.48</v>
      </c>
      <c r="G279" s="476"/>
    </row>
    <row r="280" spans="2:7" x14ac:dyDescent="0.35">
      <c r="B280" s="472">
        <v>327512720045</v>
      </c>
      <c r="C280" s="473" t="s">
        <v>282</v>
      </c>
      <c r="D280" s="474" t="s">
        <v>9</v>
      </c>
      <c r="E280" s="474"/>
      <c r="F280" s="475">
        <v>2.48</v>
      </c>
      <c r="G280" s="476"/>
    </row>
    <row r="281" spans="2:7" x14ac:dyDescent="0.35">
      <c r="B281" s="472">
        <v>327512720013</v>
      </c>
      <c r="C281" s="473" t="s">
        <v>283</v>
      </c>
      <c r="D281" s="474" t="s">
        <v>9</v>
      </c>
      <c r="E281" s="474"/>
      <c r="F281" s="475">
        <v>2.48</v>
      </c>
      <c r="G281" s="476"/>
    </row>
    <row r="282" spans="2:7" x14ac:dyDescent="0.35">
      <c r="B282" s="472">
        <v>327512720071</v>
      </c>
      <c r="C282" s="473" t="s">
        <v>284</v>
      </c>
      <c r="D282" s="474" t="s">
        <v>9</v>
      </c>
      <c r="E282" s="474"/>
      <c r="F282" s="475">
        <v>3.34</v>
      </c>
      <c r="G282" s="476"/>
    </row>
    <row r="283" spans="2:7" x14ac:dyDescent="0.35">
      <c r="B283" s="472">
        <v>327592728800</v>
      </c>
      <c r="C283" s="473" t="s">
        <v>285</v>
      </c>
      <c r="D283" s="474" t="s">
        <v>9</v>
      </c>
      <c r="E283" s="474"/>
      <c r="F283" s="477">
        <v>224.95</v>
      </c>
      <c r="G283" s="476"/>
    </row>
    <row r="284" spans="2:7" x14ac:dyDescent="0.35">
      <c r="B284" s="472">
        <v>327592728810</v>
      </c>
      <c r="C284" s="473" t="s">
        <v>286</v>
      </c>
      <c r="D284" s="474" t="s">
        <v>9</v>
      </c>
      <c r="E284" s="474"/>
      <c r="F284" s="477">
        <v>236.85</v>
      </c>
      <c r="G284" s="476"/>
    </row>
    <row r="285" spans="2:7" x14ac:dyDescent="0.35">
      <c r="B285" s="472">
        <v>327592728813</v>
      </c>
      <c r="C285" s="473" t="s">
        <v>287</v>
      </c>
      <c r="D285" s="474" t="s">
        <v>9</v>
      </c>
      <c r="E285" s="474"/>
      <c r="F285" s="477">
        <v>236.85</v>
      </c>
      <c r="G285" s="476"/>
    </row>
    <row r="286" spans="2:7" x14ac:dyDescent="0.35">
      <c r="B286" s="472">
        <v>327592728871</v>
      </c>
      <c r="C286" s="473" t="s">
        <v>288</v>
      </c>
      <c r="D286" s="474" t="s">
        <v>9</v>
      </c>
      <c r="E286" s="474"/>
      <c r="F286" s="477">
        <v>256.32</v>
      </c>
      <c r="G286" s="476"/>
    </row>
    <row r="287" spans="2:7" x14ac:dyDescent="0.35">
      <c r="B287" s="472">
        <v>327592728845</v>
      </c>
      <c r="C287" s="473" t="s">
        <v>289</v>
      </c>
      <c r="D287" s="474" t="s">
        <v>9</v>
      </c>
      <c r="E287" s="474"/>
      <c r="F287" s="477">
        <v>236.85</v>
      </c>
      <c r="G287" s="476"/>
    </row>
    <row r="288" spans="2:7" x14ac:dyDescent="0.35">
      <c r="B288" s="472">
        <v>327512724000</v>
      </c>
      <c r="C288" s="473" t="s">
        <v>290</v>
      </c>
      <c r="D288" s="474" t="s">
        <v>9</v>
      </c>
      <c r="E288" s="474"/>
      <c r="F288" s="477">
        <v>13.98</v>
      </c>
      <c r="G288" s="476"/>
    </row>
    <row r="289" spans="2:7" x14ac:dyDescent="0.35">
      <c r="B289" s="472">
        <v>327512724010</v>
      </c>
      <c r="C289" s="473" t="s">
        <v>291</v>
      </c>
      <c r="D289" s="474" t="s">
        <v>9</v>
      </c>
      <c r="E289" s="474"/>
      <c r="F289" s="477">
        <v>14.23</v>
      </c>
      <c r="G289" s="476"/>
    </row>
    <row r="290" spans="2:7" x14ac:dyDescent="0.35">
      <c r="B290" s="472">
        <v>327512724013</v>
      </c>
      <c r="C290" s="473" t="s">
        <v>292</v>
      </c>
      <c r="D290" s="474" t="s">
        <v>9</v>
      </c>
      <c r="E290" s="474"/>
      <c r="F290" s="477">
        <v>14.23</v>
      </c>
      <c r="G290" s="476"/>
    </row>
    <row r="291" spans="2:7" x14ac:dyDescent="0.35">
      <c r="B291" s="472">
        <v>327512724071</v>
      </c>
      <c r="C291" s="473" t="s">
        <v>293</v>
      </c>
      <c r="D291" s="474" t="s">
        <v>9</v>
      </c>
      <c r="E291" s="474"/>
      <c r="F291" s="477">
        <v>16.190000000000001</v>
      </c>
      <c r="G291" s="476"/>
    </row>
    <row r="292" spans="2:7" x14ac:dyDescent="0.35">
      <c r="B292" s="472">
        <v>327512724045</v>
      </c>
      <c r="C292" s="473" t="s">
        <v>294</v>
      </c>
      <c r="D292" s="474" t="s">
        <v>9</v>
      </c>
      <c r="E292" s="474"/>
      <c r="F292" s="477">
        <v>14.23</v>
      </c>
      <c r="G292" s="476"/>
    </row>
    <row r="293" spans="2:7" x14ac:dyDescent="0.35">
      <c r="B293" s="472">
        <v>327512724100</v>
      </c>
      <c r="C293" s="473" t="s">
        <v>295</v>
      </c>
      <c r="D293" s="474" t="s">
        <v>9</v>
      </c>
      <c r="E293" s="474"/>
      <c r="F293" s="477">
        <v>13.98</v>
      </c>
      <c r="G293" s="476"/>
    </row>
    <row r="294" spans="2:7" x14ac:dyDescent="0.35">
      <c r="B294" s="472">
        <v>327512724110</v>
      </c>
      <c r="C294" s="473" t="s">
        <v>296</v>
      </c>
      <c r="D294" s="474" t="s">
        <v>9</v>
      </c>
      <c r="E294" s="474"/>
      <c r="F294" s="477">
        <v>14.23</v>
      </c>
      <c r="G294" s="476"/>
    </row>
    <row r="295" spans="2:7" x14ac:dyDescent="0.35">
      <c r="B295" s="472">
        <v>327512724113</v>
      </c>
      <c r="C295" s="473" t="s">
        <v>297</v>
      </c>
      <c r="D295" s="474" t="s">
        <v>9</v>
      </c>
      <c r="E295" s="474"/>
      <c r="F295" s="477">
        <v>14.23</v>
      </c>
      <c r="G295" s="476"/>
    </row>
    <row r="296" spans="2:7" x14ac:dyDescent="0.35">
      <c r="B296" s="472">
        <v>327512724171</v>
      </c>
      <c r="C296" s="473" t="s">
        <v>298</v>
      </c>
      <c r="D296" s="474" t="s">
        <v>9</v>
      </c>
      <c r="E296" s="474"/>
      <c r="F296" s="477">
        <v>16.190000000000001</v>
      </c>
      <c r="G296" s="476"/>
    </row>
    <row r="297" spans="2:7" x14ac:dyDescent="0.35">
      <c r="B297" s="472">
        <v>327512724145</v>
      </c>
      <c r="C297" s="473" t="s">
        <v>299</v>
      </c>
      <c r="D297" s="474" t="s">
        <v>9</v>
      </c>
      <c r="E297" s="474"/>
      <c r="F297" s="477">
        <v>14.23</v>
      </c>
      <c r="G297" s="476"/>
    </row>
    <row r="298" spans="2:7" x14ac:dyDescent="0.35">
      <c r="B298" s="472">
        <v>327512720100</v>
      </c>
      <c r="C298" s="473" t="s">
        <v>300</v>
      </c>
      <c r="D298" s="474" t="s">
        <v>9</v>
      </c>
      <c r="E298" s="474"/>
      <c r="F298" s="477">
        <v>3.64</v>
      </c>
      <c r="G298" s="476"/>
    </row>
    <row r="299" spans="2:7" x14ac:dyDescent="0.35">
      <c r="B299" s="472">
        <v>327512720110</v>
      </c>
      <c r="C299" s="473" t="s">
        <v>301</v>
      </c>
      <c r="D299" s="474" t="s">
        <v>9</v>
      </c>
      <c r="E299" s="474"/>
      <c r="F299" s="477">
        <v>3.82</v>
      </c>
      <c r="G299" s="476"/>
    </row>
    <row r="300" spans="2:7" x14ac:dyDescent="0.35">
      <c r="B300" s="472">
        <v>327512720113</v>
      </c>
      <c r="C300" s="473" t="s">
        <v>302</v>
      </c>
      <c r="D300" s="474" t="s">
        <v>9</v>
      </c>
      <c r="E300" s="474"/>
      <c r="F300" s="477">
        <v>3.82</v>
      </c>
      <c r="G300" s="476"/>
    </row>
    <row r="301" spans="2:7" x14ac:dyDescent="0.35">
      <c r="B301" s="472">
        <v>327512720171</v>
      </c>
      <c r="C301" s="473" t="s">
        <v>303</v>
      </c>
      <c r="D301" s="474" t="s">
        <v>9</v>
      </c>
      <c r="E301" s="474"/>
      <c r="F301" s="477">
        <v>4.38</v>
      </c>
      <c r="G301" s="476"/>
    </row>
    <row r="302" spans="2:7" x14ac:dyDescent="0.35">
      <c r="B302" s="472">
        <v>327512720145</v>
      </c>
      <c r="C302" s="473" t="s">
        <v>304</v>
      </c>
      <c r="D302" s="474" t="s">
        <v>9</v>
      </c>
      <c r="E302" s="474"/>
      <c r="F302" s="477">
        <v>3.82</v>
      </c>
      <c r="G302" s="476"/>
    </row>
    <row r="303" spans="2:7" x14ac:dyDescent="0.35">
      <c r="B303" s="472">
        <v>327512720000</v>
      </c>
      <c r="C303" s="473" t="s">
        <v>305</v>
      </c>
      <c r="D303" s="474" t="s">
        <v>9</v>
      </c>
      <c r="E303" s="474"/>
      <c r="F303" s="475">
        <v>2.34</v>
      </c>
      <c r="G303" s="476"/>
    </row>
    <row r="304" spans="2:7" x14ac:dyDescent="0.35">
      <c r="B304" s="472">
        <v>327592728900</v>
      </c>
      <c r="C304" s="473" t="s">
        <v>306</v>
      </c>
      <c r="D304" s="474" t="s">
        <v>9</v>
      </c>
      <c r="E304" s="474"/>
      <c r="F304" s="477">
        <v>138.43</v>
      </c>
      <c r="G304" s="476"/>
    </row>
    <row r="305" spans="2:7" x14ac:dyDescent="0.35">
      <c r="B305" s="472">
        <v>327592728910</v>
      </c>
      <c r="C305" s="473" t="s">
        <v>307</v>
      </c>
      <c r="D305" s="474" t="s">
        <v>9</v>
      </c>
      <c r="E305" s="474"/>
      <c r="F305" s="477">
        <v>146</v>
      </c>
      <c r="G305" s="476"/>
    </row>
    <row r="306" spans="2:7" x14ac:dyDescent="0.35">
      <c r="B306" s="472">
        <v>327592728913</v>
      </c>
      <c r="C306" s="473" t="s">
        <v>308</v>
      </c>
      <c r="D306" s="474" t="s">
        <v>9</v>
      </c>
      <c r="E306" s="474"/>
      <c r="F306" s="477">
        <v>146</v>
      </c>
      <c r="G306" s="476"/>
    </row>
    <row r="307" spans="2:7" x14ac:dyDescent="0.35">
      <c r="B307" s="472">
        <v>327592728971</v>
      </c>
      <c r="C307" s="473" t="s">
        <v>309</v>
      </c>
      <c r="D307" s="474" t="s">
        <v>9</v>
      </c>
      <c r="E307" s="474"/>
      <c r="F307" s="477">
        <v>181.69</v>
      </c>
      <c r="G307" s="476"/>
    </row>
    <row r="308" spans="2:7" x14ac:dyDescent="0.35">
      <c r="B308" s="472">
        <v>327592728945</v>
      </c>
      <c r="C308" s="473" t="s">
        <v>310</v>
      </c>
      <c r="D308" s="474" t="s">
        <v>9</v>
      </c>
      <c r="E308" s="474"/>
      <c r="F308" s="477">
        <v>146</v>
      </c>
      <c r="G308" s="476"/>
    </row>
    <row r="309" spans="2:7" x14ac:dyDescent="0.35">
      <c r="B309" s="472">
        <v>327512721000</v>
      </c>
      <c r="C309" s="473" t="s">
        <v>311</v>
      </c>
      <c r="D309" s="474" t="s">
        <v>9</v>
      </c>
      <c r="E309" s="474"/>
      <c r="F309" s="477">
        <v>13.98</v>
      </c>
      <c r="G309" s="476"/>
    </row>
    <row r="310" spans="2:7" x14ac:dyDescent="0.35">
      <c r="B310" s="472">
        <v>327512721010</v>
      </c>
      <c r="C310" s="473" t="s">
        <v>312</v>
      </c>
      <c r="D310" s="474" t="s">
        <v>9</v>
      </c>
      <c r="E310" s="474"/>
      <c r="F310" s="477">
        <v>14.23</v>
      </c>
      <c r="G310" s="476"/>
    </row>
    <row r="311" spans="2:7" x14ac:dyDescent="0.35">
      <c r="B311" s="472">
        <v>327512721013</v>
      </c>
      <c r="C311" s="473" t="s">
        <v>313</v>
      </c>
      <c r="D311" s="474" t="s">
        <v>9</v>
      </c>
      <c r="E311" s="474"/>
      <c r="F311" s="477">
        <v>14.23</v>
      </c>
      <c r="G311" s="476"/>
    </row>
    <row r="312" spans="2:7" x14ac:dyDescent="0.35">
      <c r="B312" s="472">
        <v>327512721071</v>
      </c>
      <c r="C312" s="473" t="s">
        <v>314</v>
      </c>
      <c r="D312" s="474" t="s">
        <v>9</v>
      </c>
      <c r="E312" s="474"/>
      <c r="F312" s="477">
        <v>16.190000000000001</v>
      </c>
      <c r="G312" s="476"/>
    </row>
    <row r="313" spans="2:7" x14ac:dyDescent="0.35">
      <c r="B313" s="472">
        <v>327512721045</v>
      </c>
      <c r="C313" s="473" t="s">
        <v>315</v>
      </c>
      <c r="D313" s="474" t="s">
        <v>9</v>
      </c>
      <c r="E313" s="474"/>
      <c r="F313" s="477">
        <v>14.23</v>
      </c>
      <c r="G313" s="476"/>
    </row>
    <row r="314" spans="2:7" x14ac:dyDescent="0.35">
      <c r="B314" s="472">
        <v>155392778453</v>
      </c>
      <c r="C314" s="473" t="s">
        <v>316</v>
      </c>
      <c r="D314" s="474" t="s">
        <v>9</v>
      </c>
      <c r="E314" s="474"/>
      <c r="F314" s="477">
        <v>146</v>
      </c>
      <c r="G314" s="476"/>
    </row>
    <row r="315" spans="2:7" x14ac:dyDescent="0.35">
      <c r="B315" s="472">
        <v>155392778454</v>
      </c>
      <c r="C315" s="473" t="s">
        <v>317</v>
      </c>
      <c r="D315" s="474" t="s">
        <v>9</v>
      </c>
      <c r="E315" s="474"/>
      <c r="F315" s="477">
        <v>146</v>
      </c>
      <c r="G315" s="476"/>
    </row>
    <row r="316" spans="2:7" x14ac:dyDescent="0.35">
      <c r="B316" s="472">
        <v>155392778468</v>
      </c>
      <c r="C316" s="473" t="s">
        <v>318</v>
      </c>
      <c r="D316" s="474" t="s">
        <v>9</v>
      </c>
      <c r="E316" s="474"/>
      <c r="F316" s="477">
        <v>146</v>
      </c>
      <c r="G316" s="476"/>
    </row>
    <row r="317" spans="2:7" x14ac:dyDescent="0.35">
      <c r="B317" s="472">
        <v>155312770053</v>
      </c>
      <c r="C317" s="473" t="s">
        <v>319</v>
      </c>
      <c r="D317" s="474" t="s">
        <v>9</v>
      </c>
      <c r="E317" s="474"/>
      <c r="F317" s="475">
        <v>1.94</v>
      </c>
      <c r="G317" s="476"/>
    </row>
    <row r="318" spans="2:7" x14ac:dyDescent="0.35">
      <c r="B318" s="472">
        <v>155312770054</v>
      </c>
      <c r="C318" s="473" t="s">
        <v>320</v>
      </c>
      <c r="D318" s="474" t="s">
        <v>9</v>
      </c>
      <c r="E318" s="474"/>
      <c r="F318" s="475">
        <v>1.94</v>
      </c>
      <c r="G318" s="476"/>
    </row>
    <row r="319" spans="2:7" x14ac:dyDescent="0.35">
      <c r="B319" s="472">
        <v>155312770068</v>
      </c>
      <c r="C319" s="473" t="s">
        <v>321</v>
      </c>
      <c r="D319" s="474" t="s">
        <v>9</v>
      </c>
      <c r="E319" s="474"/>
      <c r="F319" s="475">
        <v>1.94</v>
      </c>
      <c r="G319" s="476"/>
    </row>
    <row r="320" spans="2:7" x14ac:dyDescent="0.35">
      <c r="B320" s="472">
        <v>155312775153</v>
      </c>
      <c r="C320" s="473" t="s">
        <v>322</v>
      </c>
      <c r="D320" s="474" t="s">
        <v>9</v>
      </c>
      <c r="E320" s="474"/>
      <c r="F320" s="477">
        <v>8.65</v>
      </c>
      <c r="G320" s="476"/>
    </row>
    <row r="321" spans="2:7" x14ac:dyDescent="0.35">
      <c r="B321" s="472">
        <v>155312775154</v>
      </c>
      <c r="C321" s="473" t="s">
        <v>323</v>
      </c>
      <c r="D321" s="474" t="s">
        <v>9</v>
      </c>
      <c r="E321" s="474"/>
      <c r="F321" s="477">
        <v>8.65</v>
      </c>
      <c r="G321" s="476"/>
    </row>
    <row r="322" spans="2:7" x14ac:dyDescent="0.35">
      <c r="B322" s="472">
        <v>155312775168</v>
      </c>
      <c r="C322" s="473" t="s">
        <v>324</v>
      </c>
      <c r="D322" s="474" t="s">
        <v>9</v>
      </c>
      <c r="E322" s="474"/>
      <c r="F322" s="477">
        <v>8.65</v>
      </c>
      <c r="G322" s="476"/>
    </row>
    <row r="323" spans="2:7" x14ac:dyDescent="0.35">
      <c r="B323" s="472">
        <v>155312775253</v>
      </c>
      <c r="C323" s="473" t="s">
        <v>325</v>
      </c>
      <c r="D323" s="474" t="s">
        <v>9</v>
      </c>
      <c r="E323" s="474"/>
      <c r="F323" s="477">
        <v>8.65</v>
      </c>
      <c r="G323" s="476"/>
    </row>
    <row r="324" spans="2:7" x14ac:dyDescent="0.35">
      <c r="B324" s="472">
        <v>155312775254</v>
      </c>
      <c r="C324" s="473" t="s">
        <v>326</v>
      </c>
      <c r="D324" s="474" t="s">
        <v>9</v>
      </c>
      <c r="E324" s="474"/>
      <c r="F324" s="477">
        <v>8.65</v>
      </c>
      <c r="G324" s="476"/>
    </row>
    <row r="325" spans="2:7" x14ac:dyDescent="0.35">
      <c r="B325" s="472">
        <v>155312775268</v>
      </c>
      <c r="C325" s="473" t="s">
        <v>327</v>
      </c>
      <c r="D325" s="474" t="s">
        <v>9</v>
      </c>
      <c r="E325" s="474"/>
      <c r="F325" s="477">
        <v>8.65</v>
      </c>
      <c r="G325" s="476"/>
    </row>
    <row r="326" spans="2:7" x14ac:dyDescent="0.35">
      <c r="B326" s="472">
        <v>155312775053</v>
      </c>
      <c r="C326" s="473" t="s">
        <v>328</v>
      </c>
      <c r="D326" s="474" t="s">
        <v>9</v>
      </c>
      <c r="E326" s="474"/>
      <c r="F326" s="477">
        <v>2.92</v>
      </c>
      <c r="G326" s="476"/>
    </row>
    <row r="327" spans="2:7" x14ac:dyDescent="0.35">
      <c r="B327" s="472">
        <v>155312775054</v>
      </c>
      <c r="C327" s="473" t="s">
        <v>329</v>
      </c>
      <c r="D327" s="474" t="s">
        <v>9</v>
      </c>
      <c r="E327" s="474"/>
      <c r="F327" s="477">
        <v>2.92</v>
      </c>
      <c r="G327" s="476"/>
    </row>
    <row r="328" spans="2:7" x14ac:dyDescent="0.35">
      <c r="B328" s="472">
        <v>155312775068</v>
      </c>
      <c r="C328" s="473" t="s">
        <v>330</v>
      </c>
      <c r="D328" s="474" t="s">
        <v>9</v>
      </c>
      <c r="E328" s="474"/>
      <c r="F328" s="477">
        <v>2.92</v>
      </c>
      <c r="G328" s="476"/>
    </row>
    <row r="329" spans="2:7" x14ac:dyDescent="0.35">
      <c r="B329" s="472">
        <v>155392778353</v>
      </c>
      <c r="C329" s="473" t="s">
        <v>331</v>
      </c>
      <c r="D329" s="474" t="s">
        <v>9</v>
      </c>
      <c r="E329" s="474"/>
      <c r="F329" s="477">
        <v>236.85</v>
      </c>
      <c r="G329" s="476"/>
    </row>
    <row r="330" spans="2:7" x14ac:dyDescent="0.35">
      <c r="B330" s="472">
        <v>155392778354</v>
      </c>
      <c r="C330" s="473" t="s">
        <v>332</v>
      </c>
      <c r="D330" s="474" t="s">
        <v>9</v>
      </c>
      <c r="E330" s="474"/>
      <c r="F330" s="477">
        <v>236.85</v>
      </c>
      <c r="G330" s="476"/>
    </row>
    <row r="331" spans="2:7" x14ac:dyDescent="0.35">
      <c r="B331" s="472">
        <v>155392778368</v>
      </c>
      <c r="C331" s="473" t="s">
        <v>333</v>
      </c>
      <c r="D331" s="474" t="s">
        <v>9</v>
      </c>
      <c r="E331" s="474"/>
      <c r="F331" s="477">
        <v>236.85</v>
      </c>
      <c r="G331" s="476"/>
    </row>
    <row r="332" spans="2:7" x14ac:dyDescent="0.35">
      <c r="B332" s="472">
        <v>155312774053</v>
      </c>
      <c r="C332" s="473" t="s">
        <v>334</v>
      </c>
      <c r="D332" s="474" t="s">
        <v>9</v>
      </c>
      <c r="E332" s="474"/>
      <c r="F332" s="477">
        <v>8.65</v>
      </c>
      <c r="G332" s="476"/>
    </row>
    <row r="333" spans="2:7" x14ac:dyDescent="0.35">
      <c r="B333" s="472">
        <v>155312774054</v>
      </c>
      <c r="C333" s="473" t="s">
        <v>335</v>
      </c>
      <c r="D333" s="474" t="s">
        <v>9</v>
      </c>
      <c r="E333" s="474"/>
      <c r="F333" s="477">
        <v>8.65</v>
      </c>
      <c r="G333" s="476"/>
    </row>
    <row r="334" spans="2:7" x14ac:dyDescent="0.35">
      <c r="B334" s="472">
        <v>155312774068</v>
      </c>
      <c r="C334" s="473" t="s">
        <v>336</v>
      </c>
      <c r="D334" s="474" t="s">
        <v>9</v>
      </c>
      <c r="E334" s="474"/>
      <c r="F334" s="477">
        <v>8.65</v>
      </c>
      <c r="G334" s="476"/>
    </row>
    <row r="335" spans="2:7" x14ac:dyDescent="0.35">
      <c r="B335" s="472">
        <v>155312774153</v>
      </c>
      <c r="C335" s="473" t="s">
        <v>337</v>
      </c>
      <c r="D335" s="474" t="s">
        <v>9</v>
      </c>
      <c r="E335" s="474"/>
      <c r="F335" s="477">
        <v>8.65</v>
      </c>
      <c r="G335" s="476"/>
    </row>
    <row r="336" spans="2:7" x14ac:dyDescent="0.35">
      <c r="B336" s="472">
        <v>155312774154</v>
      </c>
      <c r="C336" s="473" t="s">
        <v>338</v>
      </c>
      <c r="D336" s="474" t="s">
        <v>9</v>
      </c>
      <c r="E336" s="474"/>
      <c r="F336" s="477">
        <v>8.65</v>
      </c>
      <c r="G336" s="476"/>
    </row>
    <row r="337" spans="2:7" x14ac:dyDescent="0.35">
      <c r="B337" s="472">
        <v>155312774168</v>
      </c>
      <c r="C337" s="473" t="s">
        <v>339</v>
      </c>
      <c r="D337" s="474" t="s">
        <v>9</v>
      </c>
      <c r="E337" s="474"/>
      <c r="F337" s="477">
        <v>8.65</v>
      </c>
      <c r="G337" s="476"/>
    </row>
    <row r="338" spans="2:7" x14ac:dyDescent="0.35">
      <c r="B338" s="472">
        <v>155392778553</v>
      </c>
      <c r="C338" s="473" t="s">
        <v>340</v>
      </c>
      <c r="D338" s="474" t="s">
        <v>9</v>
      </c>
      <c r="E338" s="474"/>
      <c r="F338" s="477">
        <v>146</v>
      </c>
      <c r="G338" s="476"/>
    </row>
    <row r="339" spans="2:7" x14ac:dyDescent="0.35">
      <c r="B339" s="472">
        <v>155392778554</v>
      </c>
      <c r="C339" s="473" t="s">
        <v>341</v>
      </c>
      <c r="D339" s="474" t="s">
        <v>9</v>
      </c>
      <c r="E339" s="474"/>
      <c r="F339" s="477">
        <v>146</v>
      </c>
      <c r="G339" s="476"/>
    </row>
    <row r="340" spans="2:7" x14ac:dyDescent="0.35">
      <c r="B340" s="472">
        <v>155392778568</v>
      </c>
      <c r="C340" s="473" t="s">
        <v>342</v>
      </c>
      <c r="D340" s="474" t="s">
        <v>9</v>
      </c>
      <c r="E340" s="474"/>
      <c r="F340" s="477">
        <v>146</v>
      </c>
      <c r="G340" s="476"/>
    </row>
    <row r="341" spans="2:7" x14ac:dyDescent="0.35">
      <c r="B341" s="472">
        <v>155312771053</v>
      </c>
      <c r="C341" s="473" t="s">
        <v>343</v>
      </c>
      <c r="D341" s="474" t="s">
        <v>9</v>
      </c>
      <c r="E341" s="474"/>
      <c r="F341" s="477">
        <v>7.93</v>
      </c>
      <c r="G341" s="476"/>
    </row>
    <row r="342" spans="2:7" x14ac:dyDescent="0.35">
      <c r="B342" s="472">
        <v>155312771054</v>
      </c>
      <c r="C342" s="473" t="s">
        <v>344</v>
      </c>
      <c r="D342" s="474" t="s">
        <v>9</v>
      </c>
      <c r="E342" s="474"/>
      <c r="F342" s="477">
        <v>7.93</v>
      </c>
      <c r="G342" s="476"/>
    </row>
    <row r="343" spans="2:7" x14ac:dyDescent="0.35">
      <c r="B343" s="472">
        <v>155312771068</v>
      </c>
      <c r="C343" s="473" t="s">
        <v>345</v>
      </c>
      <c r="D343" s="474" t="s">
        <v>9</v>
      </c>
      <c r="E343" s="474"/>
      <c r="F343" s="477">
        <v>7.93</v>
      </c>
      <c r="G343" s="476"/>
    </row>
    <row r="344" spans="2:7" x14ac:dyDescent="0.35">
      <c r="B344" s="472">
        <v>155392798440</v>
      </c>
      <c r="C344" s="473" t="s">
        <v>346</v>
      </c>
      <c r="D344" s="474" t="s">
        <v>9</v>
      </c>
      <c r="E344" s="474"/>
      <c r="F344" s="477">
        <v>267.10000000000002</v>
      </c>
      <c r="G344" s="476"/>
    </row>
    <row r="345" spans="2:7" x14ac:dyDescent="0.35">
      <c r="B345" s="472">
        <v>155392798494</v>
      </c>
      <c r="C345" s="473" t="s">
        <v>347</v>
      </c>
      <c r="D345" s="474" t="s">
        <v>9</v>
      </c>
      <c r="E345" s="474"/>
      <c r="F345" s="477">
        <v>267.10000000000002</v>
      </c>
      <c r="G345" s="476"/>
    </row>
    <row r="346" spans="2:7" x14ac:dyDescent="0.35">
      <c r="B346" s="472">
        <v>155392798496</v>
      </c>
      <c r="C346" s="473" t="s">
        <v>348</v>
      </c>
      <c r="D346" s="474" t="s">
        <v>9</v>
      </c>
      <c r="E346" s="474"/>
      <c r="F346" s="477">
        <v>267.10000000000002</v>
      </c>
      <c r="G346" s="476"/>
    </row>
    <row r="347" spans="2:7" x14ac:dyDescent="0.35">
      <c r="B347" s="472">
        <v>155312790094</v>
      </c>
      <c r="C347" s="473" t="s">
        <v>349</v>
      </c>
      <c r="D347" s="474" t="s">
        <v>9</v>
      </c>
      <c r="E347" s="474"/>
      <c r="F347" s="475">
        <v>5.88</v>
      </c>
      <c r="G347" s="476"/>
    </row>
    <row r="348" spans="2:7" x14ac:dyDescent="0.35">
      <c r="B348" s="472">
        <v>155312790040</v>
      </c>
      <c r="C348" s="473" t="s">
        <v>350</v>
      </c>
      <c r="D348" s="474" t="s">
        <v>9</v>
      </c>
      <c r="E348" s="474"/>
      <c r="F348" s="475">
        <v>5.88</v>
      </c>
      <c r="G348" s="476"/>
    </row>
    <row r="349" spans="2:7" x14ac:dyDescent="0.35">
      <c r="B349" s="472">
        <v>155312790096</v>
      </c>
      <c r="C349" s="473" t="s">
        <v>351</v>
      </c>
      <c r="D349" s="474" t="s">
        <v>9</v>
      </c>
      <c r="E349" s="474"/>
      <c r="F349" s="475">
        <v>5.88</v>
      </c>
      <c r="G349" s="476"/>
    </row>
    <row r="350" spans="2:7" x14ac:dyDescent="0.35">
      <c r="B350" s="472">
        <v>155392798340</v>
      </c>
      <c r="C350" s="473" t="s">
        <v>352</v>
      </c>
      <c r="D350" s="474" t="s">
        <v>9</v>
      </c>
      <c r="E350" s="474"/>
      <c r="F350" s="477">
        <v>405.57</v>
      </c>
      <c r="G350" s="476"/>
    </row>
    <row r="351" spans="2:7" x14ac:dyDescent="0.35">
      <c r="B351" s="472">
        <v>155392798394</v>
      </c>
      <c r="C351" s="473" t="s">
        <v>353</v>
      </c>
      <c r="D351" s="474" t="s">
        <v>9</v>
      </c>
      <c r="E351" s="474"/>
      <c r="F351" s="477">
        <v>405.57</v>
      </c>
      <c r="G351" s="476"/>
    </row>
    <row r="352" spans="2:7" x14ac:dyDescent="0.35">
      <c r="B352" s="472">
        <v>155392798396</v>
      </c>
      <c r="C352" s="473" t="s">
        <v>354</v>
      </c>
      <c r="D352" s="474" t="s">
        <v>9</v>
      </c>
      <c r="E352" s="474"/>
      <c r="F352" s="477">
        <v>405.57</v>
      </c>
      <c r="G352" s="476"/>
    </row>
    <row r="353" spans="2:7" x14ac:dyDescent="0.35">
      <c r="B353" s="472">
        <v>155312794040</v>
      </c>
      <c r="C353" s="473" t="s">
        <v>355</v>
      </c>
      <c r="D353" s="474" t="s">
        <v>9</v>
      </c>
      <c r="E353" s="474"/>
      <c r="F353" s="477">
        <v>28.8</v>
      </c>
      <c r="G353" s="476"/>
    </row>
    <row r="354" spans="2:7" x14ac:dyDescent="0.35">
      <c r="B354" s="472">
        <v>155312794094</v>
      </c>
      <c r="C354" s="473" t="s">
        <v>356</v>
      </c>
      <c r="D354" s="474" t="s">
        <v>9</v>
      </c>
      <c r="E354" s="474"/>
      <c r="F354" s="477">
        <v>28.8</v>
      </c>
      <c r="G354" s="476"/>
    </row>
    <row r="355" spans="2:7" x14ac:dyDescent="0.35">
      <c r="B355" s="472">
        <v>155312794096</v>
      </c>
      <c r="C355" s="473" t="s">
        <v>357</v>
      </c>
      <c r="D355" s="474" t="s">
        <v>9</v>
      </c>
      <c r="E355" s="474"/>
      <c r="F355" s="477">
        <v>28.8</v>
      </c>
      <c r="G355" s="476"/>
    </row>
    <row r="356" spans="2:7" x14ac:dyDescent="0.35">
      <c r="B356" s="472">
        <v>155312794140</v>
      </c>
      <c r="C356" s="473" t="s">
        <v>358</v>
      </c>
      <c r="D356" s="474" t="s">
        <v>9</v>
      </c>
      <c r="E356" s="474"/>
      <c r="F356" s="477">
        <v>28.8</v>
      </c>
      <c r="G356" s="476"/>
    </row>
    <row r="357" spans="2:7" x14ac:dyDescent="0.35">
      <c r="B357" s="472">
        <v>155312794194</v>
      </c>
      <c r="C357" s="473" t="s">
        <v>359</v>
      </c>
      <c r="D357" s="474" t="s">
        <v>9</v>
      </c>
      <c r="E357" s="474"/>
      <c r="F357" s="477">
        <v>28.8</v>
      </c>
      <c r="G357" s="476"/>
    </row>
    <row r="358" spans="2:7" x14ac:dyDescent="0.35">
      <c r="B358" s="472">
        <v>155312794196</v>
      </c>
      <c r="C358" s="473" t="s">
        <v>360</v>
      </c>
      <c r="D358" s="474" t="s">
        <v>9</v>
      </c>
      <c r="E358" s="474"/>
      <c r="F358" s="477">
        <v>28.8</v>
      </c>
      <c r="G358" s="476"/>
    </row>
    <row r="359" spans="2:7" x14ac:dyDescent="0.35">
      <c r="B359" s="472">
        <v>155392798540</v>
      </c>
      <c r="C359" s="473" t="s">
        <v>361</v>
      </c>
      <c r="D359" s="474" t="s">
        <v>9</v>
      </c>
      <c r="E359" s="474"/>
      <c r="F359" s="477">
        <v>237.9</v>
      </c>
      <c r="G359" s="476"/>
    </row>
    <row r="360" spans="2:7" x14ac:dyDescent="0.35">
      <c r="B360" s="472">
        <v>155392798594</v>
      </c>
      <c r="C360" s="473" t="s">
        <v>362</v>
      </c>
      <c r="D360" s="474" t="s">
        <v>9</v>
      </c>
      <c r="E360" s="474"/>
      <c r="F360" s="477">
        <v>237.9</v>
      </c>
      <c r="G360" s="476"/>
    </row>
    <row r="361" spans="2:7" x14ac:dyDescent="0.35">
      <c r="B361" s="472">
        <v>155392798596</v>
      </c>
      <c r="C361" s="473" t="s">
        <v>363</v>
      </c>
      <c r="D361" s="474" t="s">
        <v>9</v>
      </c>
      <c r="E361" s="474"/>
      <c r="F361" s="477">
        <v>237.9</v>
      </c>
      <c r="G361" s="476"/>
    </row>
    <row r="362" spans="2:7" x14ac:dyDescent="0.35">
      <c r="B362" s="472">
        <v>155312791040</v>
      </c>
      <c r="C362" s="473" t="s">
        <v>364</v>
      </c>
      <c r="D362" s="474" t="s">
        <v>9</v>
      </c>
      <c r="E362" s="474"/>
      <c r="F362" s="477">
        <v>29.28</v>
      </c>
      <c r="G362" s="476"/>
    </row>
    <row r="363" spans="2:7" x14ac:dyDescent="0.35">
      <c r="B363" s="472">
        <v>155312791094</v>
      </c>
      <c r="C363" s="473" t="s">
        <v>365</v>
      </c>
      <c r="D363" s="474" t="s">
        <v>9</v>
      </c>
      <c r="E363" s="474"/>
      <c r="F363" s="477">
        <v>29.28</v>
      </c>
      <c r="G363" s="476"/>
    </row>
    <row r="364" spans="2:7" x14ac:dyDescent="0.35">
      <c r="B364" s="472">
        <v>155312791096</v>
      </c>
      <c r="C364" s="473" t="s">
        <v>366</v>
      </c>
      <c r="D364" s="474" t="s">
        <v>9</v>
      </c>
      <c r="E364" s="474"/>
      <c r="F364" s="477">
        <v>29.28</v>
      </c>
      <c r="G364" s="476"/>
    </row>
    <row r="365" spans="2:7" x14ac:dyDescent="0.35">
      <c r="B365" s="472">
        <v>447211200010</v>
      </c>
      <c r="C365" s="473" t="s">
        <v>367</v>
      </c>
      <c r="D365" s="474" t="s">
        <v>9</v>
      </c>
      <c r="E365" s="474"/>
      <c r="F365" s="475">
        <v>1.71</v>
      </c>
      <c r="G365" s="476"/>
    </row>
    <row r="366" spans="2:7" x14ac:dyDescent="0.35">
      <c r="B366" s="472">
        <v>447211200012</v>
      </c>
      <c r="C366" s="473" t="s">
        <v>368</v>
      </c>
      <c r="D366" s="474" t="s">
        <v>9</v>
      </c>
      <c r="E366" s="474"/>
      <c r="F366" s="475">
        <v>1.71</v>
      </c>
      <c r="G366" s="476"/>
    </row>
    <row r="367" spans="2:7" x14ac:dyDescent="0.35">
      <c r="B367" s="472">
        <v>447211204000</v>
      </c>
      <c r="C367" s="473" t="s">
        <v>369</v>
      </c>
      <c r="D367" s="474" t="s">
        <v>9</v>
      </c>
      <c r="E367" s="474"/>
      <c r="F367" s="477">
        <v>11.89</v>
      </c>
      <c r="G367" s="476"/>
    </row>
    <row r="368" spans="2:7" x14ac:dyDescent="0.35">
      <c r="B368" s="472">
        <v>447211204010</v>
      </c>
      <c r="C368" s="473" t="s">
        <v>370</v>
      </c>
      <c r="D368" s="474" t="s">
        <v>9</v>
      </c>
      <c r="E368" s="474"/>
      <c r="F368" s="477">
        <v>12.34</v>
      </c>
      <c r="G368" s="476"/>
    </row>
    <row r="369" spans="2:7" x14ac:dyDescent="0.35">
      <c r="B369" s="472">
        <v>447211204012</v>
      </c>
      <c r="C369" s="473" t="s">
        <v>371</v>
      </c>
      <c r="D369" s="474" t="s">
        <v>9</v>
      </c>
      <c r="E369" s="474"/>
      <c r="F369" s="477">
        <v>12.34</v>
      </c>
      <c r="G369" s="476"/>
    </row>
    <row r="370" spans="2:7" x14ac:dyDescent="0.35">
      <c r="B370" s="472">
        <v>447211204100</v>
      </c>
      <c r="C370" s="473" t="s">
        <v>372</v>
      </c>
      <c r="D370" s="474" t="s">
        <v>9</v>
      </c>
      <c r="E370" s="474"/>
      <c r="F370" s="477">
        <v>11.89</v>
      </c>
      <c r="G370" s="476"/>
    </row>
    <row r="371" spans="2:7" x14ac:dyDescent="0.35">
      <c r="B371" s="472">
        <v>447211204110</v>
      </c>
      <c r="C371" s="473" t="s">
        <v>373</v>
      </c>
      <c r="D371" s="474" t="s">
        <v>9</v>
      </c>
      <c r="E371" s="474"/>
      <c r="F371" s="477">
        <v>12.34</v>
      </c>
      <c r="G371" s="476"/>
    </row>
    <row r="372" spans="2:7" x14ac:dyDescent="0.35">
      <c r="B372" s="472">
        <v>447211204112</v>
      </c>
      <c r="C372" s="473" t="s">
        <v>374</v>
      </c>
      <c r="D372" s="474" t="s">
        <v>9</v>
      </c>
      <c r="E372" s="474"/>
      <c r="F372" s="477">
        <v>12.34</v>
      </c>
      <c r="G372" s="476"/>
    </row>
    <row r="373" spans="2:7" x14ac:dyDescent="0.35">
      <c r="B373" s="472">
        <v>447211200100</v>
      </c>
      <c r="C373" s="473" t="s">
        <v>375</v>
      </c>
      <c r="D373" s="474" t="s">
        <v>9</v>
      </c>
      <c r="E373" s="474"/>
      <c r="F373" s="477">
        <v>3.17</v>
      </c>
      <c r="G373" s="476"/>
    </row>
    <row r="374" spans="2:7" x14ac:dyDescent="0.35">
      <c r="B374" s="472">
        <v>447211200110</v>
      </c>
      <c r="C374" s="473" t="s">
        <v>376</v>
      </c>
      <c r="D374" s="474" t="s">
        <v>9</v>
      </c>
      <c r="E374" s="474"/>
      <c r="F374" s="477">
        <v>3.43</v>
      </c>
      <c r="G374" s="476"/>
    </row>
    <row r="375" spans="2:7" x14ac:dyDescent="0.35">
      <c r="B375" s="472">
        <v>447211200112</v>
      </c>
      <c r="C375" s="473" t="s">
        <v>377</v>
      </c>
      <c r="D375" s="474" t="s">
        <v>9</v>
      </c>
      <c r="E375" s="474"/>
      <c r="F375" s="477">
        <v>3.43</v>
      </c>
      <c r="G375" s="476"/>
    </row>
    <row r="376" spans="2:7" x14ac:dyDescent="0.35">
      <c r="B376" s="472">
        <v>447211200000</v>
      </c>
      <c r="C376" s="473" t="s">
        <v>378</v>
      </c>
      <c r="D376" s="474" t="s">
        <v>9</v>
      </c>
      <c r="E376" s="474"/>
      <c r="F376" s="475">
        <v>1.42</v>
      </c>
      <c r="G376" s="476"/>
    </row>
    <row r="377" spans="2:7" x14ac:dyDescent="0.35">
      <c r="B377" s="472">
        <v>447211000010</v>
      </c>
      <c r="C377" s="473" t="s">
        <v>379</v>
      </c>
      <c r="D377" s="474" t="s">
        <v>9</v>
      </c>
      <c r="E377" s="474"/>
      <c r="F377" s="475">
        <v>1.6</v>
      </c>
      <c r="G377" s="476"/>
    </row>
    <row r="378" spans="2:7" x14ac:dyDescent="0.35">
      <c r="B378" s="472">
        <v>447211104000</v>
      </c>
      <c r="C378" s="473" t="s">
        <v>380</v>
      </c>
      <c r="D378" s="474" t="s">
        <v>9</v>
      </c>
      <c r="E378" s="474"/>
      <c r="F378" s="477">
        <v>11.9</v>
      </c>
      <c r="G378" s="476"/>
    </row>
    <row r="379" spans="2:7" x14ac:dyDescent="0.35">
      <c r="B379" s="472">
        <v>447211104010</v>
      </c>
      <c r="C379" s="473" t="s">
        <v>381</v>
      </c>
      <c r="D379" s="474" t="s">
        <v>9</v>
      </c>
      <c r="E379" s="474"/>
      <c r="F379" s="477">
        <v>12.34</v>
      </c>
      <c r="G379" s="476"/>
    </row>
    <row r="380" spans="2:7" x14ac:dyDescent="0.35">
      <c r="B380" s="472">
        <v>447211104100</v>
      </c>
      <c r="C380" s="473" t="s">
        <v>382</v>
      </c>
      <c r="D380" s="474" t="s">
        <v>9</v>
      </c>
      <c r="E380" s="474"/>
      <c r="F380" s="477">
        <v>11.9</v>
      </c>
      <c r="G380" s="476"/>
    </row>
    <row r="381" spans="2:7" x14ac:dyDescent="0.35">
      <c r="B381" s="472">
        <v>447211104110</v>
      </c>
      <c r="C381" s="473" t="s">
        <v>383</v>
      </c>
      <c r="D381" s="474" t="s">
        <v>9</v>
      </c>
      <c r="E381" s="474"/>
      <c r="F381" s="477">
        <v>12.34</v>
      </c>
      <c r="G381" s="476"/>
    </row>
    <row r="382" spans="2:7" x14ac:dyDescent="0.35">
      <c r="B382" s="472">
        <v>447211100000</v>
      </c>
      <c r="C382" s="473" t="s">
        <v>384</v>
      </c>
      <c r="D382" s="474" t="s">
        <v>9</v>
      </c>
      <c r="E382" s="474"/>
      <c r="F382" s="477">
        <v>1.32</v>
      </c>
      <c r="G382" s="476"/>
    </row>
    <row r="383" spans="2:7" x14ac:dyDescent="0.35">
      <c r="B383" s="472">
        <v>447211100010</v>
      </c>
      <c r="C383" s="473" t="s">
        <v>385</v>
      </c>
      <c r="D383" s="474" t="s">
        <v>9</v>
      </c>
      <c r="E383" s="474"/>
      <c r="F383" s="477">
        <v>1.42</v>
      </c>
      <c r="G383" s="476"/>
    </row>
    <row r="384" spans="2:7" x14ac:dyDescent="0.35">
      <c r="B384" s="472">
        <v>447291008300</v>
      </c>
      <c r="C384" s="473" t="s">
        <v>386</v>
      </c>
      <c r="D384" s="474" t="s">
        <v>9</v>
      </c>
      <c r="E384" s="474"/>
      <c r="F384" s="477">
        <v>224.95</v>
      </c>
      <c r="G384" s="476"/>
    </row>
    <row r="385" spans="2:7" x14ac:dyDescent="0.35">
      <c r="B385" s="472">
        <v>447291008310</v>
      </c>
      <c r="C385" s="473" t="s">
        <v>387</v>
      </c>
      <c r="D385" s="474" t="s">
        <v>9</v>
      </c>
      <c r="E385" s="474"/>
      <c r="F385" s="477">
        <v>236.85</v>
      </c>
      <c r="G385" s="476"/>
    </row>
    <row r="386" spans="2:7" x14ac:dyDescent="0.35">
      <c r="B386" s="472">
        <v>447291008319</v>
      </c>
      <c r="C386" s="473" t="s">
        <v>388</v>
      </c>
      <c r="D386" s="474" t="s">
        <v>9</v>
      </c>
      <c r="E386" s="474"/>
      <c r="F386" s="477">
        <v>236.85</v>
      </c>
      <c r="G386" s="476"/>
    </row>
    <row r="387" spans="2:7" x14ac:dyDescent="0.35">
      <c r="B387" s="472">
        <v>447211004000</v>
      </c>
      <c r="C387" s="473" t="s">
        <v>389</v>
      </c>
      <c r="D387" s="474" t="s">
        <v>9</v>
      </c>
      <c r="E387" s="474"/>
      <c r="F387" s="477">
        <v>11.9</v>
      </c>
      <c r="G387" s="476"/>
    </row>
    <row r="388" spans="2:7" x14ac:dyDescent="0.35">
      <c r="B388" s="472">
        <v>447211004010</v>
      </c>
      <c r="C388" s="473" t="s">
        <v>390</v>
      </c>
      <c r="D388" s="474" t="s">
        <v>9</v>
      </c>
      <c r="E388" s="474"/>
      <c r="F388" s="477">
        <v>12.34</v>
      </c>
      <c r="G388" s="476"/>
    </row>
    <row r="389" spans="2:7" x14ac:dyDescent="0.35">
      <c r="B389" s="472">
        <v>447211004100</v>
      </c>
      <c r="C389" s="473" t="s">
        <v>391</v>
      </c>
      <c r="D389" s="474" t="s">
        <v>9</v>
      </c>
      <c r="E389" s="474"/>
      <c r="F389" s="477">
        <v>11.9</v>
      </c>
      <c r="G389" s="476"/>
    </row>
    <row r="390" spans="2:7" x14ac:dyDescent="0.35">
      <c r="B390" s="472">
        <v>447211004110</v>
      </c>
      <c r="C390" s="473" t="s">
        <v>392</v>
      </c>
      <c r="D390" s="474" t="s">
        <v>9</v>
      </c>
      <c r="E390" s="474"/>
      <c r="F390" s="477">
        <v>12.34</v>
      </c>
      <c r="G390" s="476"/>
    </row>
    <row r="391" spans="2:7" x14ac:dyDescent="0.35">
      <c r="B391" s="472">
        <v>447211000100</v>
      </c>
      <c r="C391" s="473" t="s">
        <v>393</v>
      </c>
      <c r="D391" s="474" t="s">
        <v>9</v>
      </c>
      <c r="E391" s="474"/>
      <c r="F391" s="477">
        <v>3.17</v>
      </c>
      <c r="G391" s="476"/>
    </row>
    <row r="392" spans="2:7" x14ac:dyDescent="0.35">
      <c r="B392" s="472">
        <v>447211000110</v>
      </c>
      <c r="C392" s="473" t="s">
        <v>394</v>
      </c>
      <c r="D392" s="474" t="s">
        <v>9</v>
      </c>
      <c r="E392" s="474"/>
      <c r="F392" s="477">
        <v>3.43</v>
      </c>
      <c r="G392" s="476"/>
    </row>
    <row r="393" spans="2:7" x14ac:dyDescent="0.35">
      <c r="B393" s="472">
        <v>447211000000</v>
      </c>
      <c r="C393" s="473" t="s">
        <v>395</v>
      </c>
      <c r="D393" s="474" t="s">
        <v>9</v>
      </c>
      <c r="E393" s="474"/>
      <c r="F393" s="475">
        <v>1.49</v>
      </c>
      <c r="G393" s="476"/>
    </row>
    <row r="394" spans="2:7" x14ac:dyDescent="0.35">
      <c r="B394" s="472">
        <v>447211474000</v>
      </c>
      <c r="C394" s="473" t="s">
        <v>396</v>
      </c>
      <c r="D394" s="474" t="s">
        <v>9</v>
      </c>
      <c r="E394" s="474"/>
      <c r="F394" s="477">
        <v>11.9</v>
      </c>
      <c r="G394" s="476"/>
    </row>
    <row r="395" spans="2:7" x14ac:dyDescent="0.35">
      <c r="B395" s="472">
        <v>447211474010</v>
      </c>
      <c r="C395" s="473" t="s">
        <v>397</v>
      </c>
      <c r="D395" s="474" t="s">
        <v>9</v>
      </c>
      <c r="E395" s="474"/>
      <c r="F395" s="477">
        <v>12.34</v>
      </c>
      <c r="G395" s="476"/>
    </row>
    <row r="396" spans="2:7" x14ac:dyDescent="0.35">
      <c r="B396" s="472">
        <v>447211474019</v>
      </c>
      <c r="C396" s="473" t="s">
        <v>398</v>
      </c>
      <c r="D396" s="474" t="s">
        <v>9</v>
      </c>
      <c r="E396" s="474"/>
      <c r="F396" s="477">
        <v>12.34</v>
      </c>
      <c r="G396" s="476"/>
    </row>
    <row r="397" spans="2:7" x14ac:dyDescent="0.35">
      <c r="B397" s="472">
        <v>447211474100</v>
      </c>
      <c r="C397" s="473" t="s">
        <v>399</v>
      </c>
      <c r="D397" s="474" t="s">
        <v>9</v>
      </c>
      <c r="E397" s="474"/>
      <c r="F397" s="477">
        <v>11.9</v>
      </c>
      <c r="G397" s="476"/>
    </row>
    <row r="398" spans="2:7" x14ac:dyDescent="0.35">
      <c r="B398" s="472">
        <v>447211474110</v>
      </c>
      <c r="C398" s="473" t="s">
        <v>400</v>
      </c>
      <c r="D398" s="474" t="s">
        <v>9</v>
      </c>
      <c r="E398" s="474"/>
      <c r="F398" s="477">
        <v>12.34</v>
      </c>
      <c r="G398" s="476"/>
    </row>
    <row r="399" spans="2:7" x14ac:dyDescent="0.35">
      <c r="B399" s="472">
        <v>447211474119</v>
      </c>
      <c r="C399" s="473" t="s">
        <v>401</v>
      </c>
      <c r="D399" s="474" t="s">
        <v>9</v>
      </c>
      <c r="E399" s="474"/>
      <c r="F399" s="477">
        <v>12.34</v>
      </c>
      <c r="G399" s="476"/>
    </row>
    <row r="400" spans="2:7" x14ac:dyDescent="0.35">
      <c r="B400" s="472">
        <v>447211460019</v>
      </c>
      <c r="C400" s="473" t="s">
        <v>402</v>
      </c>
      <c r="D400" s="474" t="s">
        <v>9</v>
      </c>
      <c r="E400" s="474"/>
      <c r="F400" s="475">
        <v>1.57</v>
      </c>
      <c r="G400" s="476"/>
    </row>
    <row r="401" spans="2:7" x14ac:dyDescent="0.35">
      <c r="B401" s="472">
        <v>447211460010</v>
      </c>
      <c r="C401" s="473" t="s">
        <v>403</v>
      </c>
      <c r="D401" s="474" t="s">
        <v>9</v>
      </c>
      <c r="E401" s="474"/>
      <c r="F401" s="475">
        <v>1.57</v>
      </c>
      <c r="G401" s="476"/>
    </row>
    <row r="402" spans="2:7" x14ac:dyDescent="0.35">
      <c r="B402" s="472">
        <v>447211460000</v>
      </c>
      <c r="C402" s="473" t="s">
        <v>404</v>
      </c>
      <c r="D402" s="474" t="s">
        <v>9</v>
      </c>
      <c r="E402" s="474"/>
      <c r="F402" s="475">
        <v>1.49</v>
      </c>
      <c r="G402" s="476"/>
    </row>
    <row r="403" spans="2:7" x14ac:dyDescent="0.35">
      <c r="B403" s="472">
        <v>447211464000</v>
      </c>
      <c r="C403" s="473" t="s">
        <v>405</v>
      </c>
      <c r="D403" s="474" t="s">
        <v>9</v>
      </c>
      <c r="E403" s="474"/>
      <c r="F403" s="477">
        <v>11.9</v>
      </c>
      <c r="G403" s="476"/>
    </row>
    <row r="404" spans="2:7" x14ac:dyDescent="0.35">
      <c r="B404" s="472">
        <v>447211464010</v>
      </c>
      <c r="C404" s="473" t="s">
        <v>406</v>
      </c>
      <c r="D404" s="474" t="s">
        <v>9</v>
      </c>
      <c r="E404" s="474"/>
      <c r="F404" s="477">
        <v>12.34</v>
      </c>
      <c r="G404" s="476"/>
    </row>
    <row r="405" spans="2:7" x14ac:dyDescent="0.35">
      <c r="B405" s="472">
        <v>447211464019</v>
      </c>
      <c r="C405" s="473" t="s">
        <v>407</v>
      </c>
      <c r="D405" s="474" t="s">
        <v>9</v>
      </c>
      <c r="E405" s="474"/>
      <c r="F405" s="477">
        <v>12.34</v>
      </c>
      <c r="G405" s="476"/>
    </row>
    <row r="406" spans="2:7" x14ac:dyDescent="0.35">
      <c r="B406" s="472">
        <v>447211464100</v>
      </c>
      <c r="C406" s="473" t="s">
        <v>408</v>
      </c>
      <c r="D406" s="474" t="s">
        <v>9</v>
      </c>
      <c r="E406" s="474"/>
      <c r="F406" s="477">
        <v>11.9</v>
      </c>
      <c r="G406" s="476"/>
    </row>
    <row r="407" spans="2:7" x14ac:dyDescent="0.35">
      <c r="B407" s="472">
        <v>447211464110</v>
      </c>
      <c r="C407" s="473" t="s">
        <v>409</v>
      </c>
      <c r="D407" s="474" t="s">
        <v>9</v>
      </c>
      <c r="E407" s="474"/>
      <c r="F407" s="477">
        <v>12.34</v>
      </c>
      <c r="G407" s="476"/>
    </row>
    <row r="408" spans="2:7" x14ac:dyDescent="0.35">
      <c r="B408" s="472">
        <v>447211464119</v>
      </c>
      <c r="C408" s="473" t="s">
        <v>410</v>
      </c>
      <c r="D408" s="474" t="s">
        <v>9</v>
      </c>
      <c r="E408" s="474"/>
      <c r="F408" s="477">
        <v>12.34</v>
      </c>
      <c r="G408" s="476"/>
    </row>
    <row r="409" spans="2:7" x14ac:dyDescent="0.35">
      <c r="B409" s="472">
        <v>447211460100</v>
      </c>
      <c r="C409" s="473" t="s">
        <v>411</v>
      </c>
      <c r="D409" s="474" t="s">
        <v>9</v>
      </c>
      <c r="E409" s="474"/>
      <c r="F409" s="477">
        <v>3.17</v>
      </c>
      <c r="G409" s="476"/>
    </row>
    <row r="410" spans="2:7" x14ac:dyDescent="0.35">
      <c r="B410" s="472">
        <v>447211460110</v>
      </c>
      <c r="C410" s="473" t="s">
        <v>412</v>
      </c>
      <c r="D410" s="474" t="s">
        <v>9</v>
      </c>
      <c r="E410" s="474"/>
      <c r="F410" s="477">
        <v>3.43</v>
      </c>
      <c r="G410" s="476"/>
    </row>
    <row r="411" spans="2:7" x14ac:dyDescent="0.35">
      <c r="B411" s="472">
        <v>447211460119</v>
      </c>
      <c r="C411" s="473" t="s">
        <v>413</v>
      </c>
      <c r="D411" s="474" t="s">
        <v>9</v>
      </c>
      <c r="E411" s="474"/>
      <c r="F411" s="477">
        <v>3.43</v>
      </c>
      <c r="G411" s="476"/>
    </row>
    <row r="412" spans="2:7" x14ac:dyDescent="0.35">
      <c r="B412" s="472">
        <v>447211470019</v>
      </c>
      <c r="C412" s="473" t="s">
        <v>414</v>
      </c>
      <c r="D412" s="474" t="s">
        <v>9</v>
      </c>
      <c r="E412" s="474"/>
      <c r="F412" s="475">
        <v>1.57</v>
      </c>
      <c r="G412" s="476"/>
    </row>
    <row r="413" spans="2:7" x14ac:dyDescent="0.35">
      <c r="B413" s="472">
        <v>447211470010</v>
      </c>
      <c r="C413" s="473" t="s">
        <v>415</v>
      </c>
      <c r="D413" s="474" t="s">
        <v>9</v>
      </c>
      <c r="E413" s="474"/>
      <c r="F413" s="475">
        <v>1.57</v>
      </c>
      <c r="G413" s="476"/>
    </row>
    <row r="414" spans="2:7" x14ac:dyDescent="0.35">
      <c r="B414" s="472">
        <v>447211470000</v>
      </c>
      <c r="C414" s="473" t="s">
        <v>416</v>
      </c>
      <c r="D414" s="474" t="s">
        <v>9</v>
      </c>
      <c r="E414" s="474"/>
      <c r="F414" s="475">
        <v>1.49</v>
      </c>
      <c r="G414" s="476"/>
    </row>
    <row r="415" spans="2:7" x14ac:dyDescent="0.35">
      <c r="B415" s="472">
        <v>447211470100</v>
      </c>
      <c r="C415" s="473" t="s">
        <v>417</v>
      </c>
      <c r="D415" s="474" t="s">
        <v>9</v>
      </c>
      <c r="E415" s="474"/>
      <c r="F415" s="477">
        <v>3.17</v>
      </c>
      <c r="G415" s="476"/>
    </row>
    <row r="416" spans="2:7" x14ac:dyDescent="0.35">
      <c r="B416" s="472">
        <v>447211470110</v>
      </c>
      <c r="C416" s="473" t="s">
        <v>418</v>
      </c>
      <c r="D416" s="474" t="s">
        <v>9</v>
      </c>
      <c r="E416" s="474"/>
      <c r="F416" s="477">
        <v>3.43</v>
      </c>
      <c r="G416" s="476"/>
    </row>
    <row r="417" spans="2:7" x14ac:dyDescent="0.35">
      <c r="B417" s="472">
        <v>447211470119</v>
      </c>
      <c r="C417" s="473" t="s">
        <v>419</v>
      </c>
      <c r="D417" s="474" t="s">
        <v>9</v>
      </c>
      <c r="E417" s="474"/>
      <c r="F417" s="477">
        <v>3.43</v>
      </c>
      <c r="G417" s="476"/>
    </row>
    <row r="418" spans="2:7" x14ac:dyDescent="0.35">
      <c r="B418" s="472">
        <v>447291008400</v>
      </c>
      <c r="C418" s="473" t="s">
        <v>420</v>
      </c>
      <c r="D418" s="474" t="s">
        <v>9</v>
      </c>
      <c r="E418" s="474"/>
      <c r="F418" s="477">
        <v>138.43</v>
      </c>
      <c r="G418" s="476"/>
    </row>
    <row r="419" spans="2:7" x14ac:dyDescent="0.35">
      <c r="B419" s="472">
        <v>447291008410</v>
      </c>
      <c r="C419" s="473" t="s">
        <v>421</v>
      </c>
      <c r="D419" s="474" t="s">
        <v>9</v>
      </c>
      <c r="E419" s="474"/>
      <c r="F419" s="477">
        <v>146</v>
      </c>
      <c r="G419" s="476"/>
    </row>
    <row r="420" spans="2:7" x14ac:dyDescent="0.35">
      <c r="B420" s="472">
        <v>447291008419</v>
      </c>
      <c r="C420" s="473" t="s">
        <v>422</v>
      </c>
      <c r="D420" s="474" t="s">
        <v>9</v>
      </c>
      <c r="E420" s="474"/>
      <c r="F420" s="477">
        <v>146</v>
      </c>
      <c r="G420" s="476"/>
    </row>
    <row r="421" spans="2:7" x14ac:dyDescent="0.35">
      <c r="B421" s="472">
        <v>447291008500</v>
      </c>
      <c r="C421" s="473" t="s">
        <v>423</v>
      </c>
      <c r="D421" s="474" t="s">
        <v>9</v>
      </c>
      <c r="E421" s="474"/>
      <c r="F421" s="477">
        <v>138.43</v>
      </c>
      <c r="G421" s="476"/>
    </row>
    <row r="422" spans="2:7" x14ac:dyDescent="0.35">
      <c r="B422" s="472">
        <v>447291008510</v>
      </c>
      <c r="C422" s="473" t="s">
        <v>424</v>
      </c>
      <c r="D422" s="474" t="s">
        <v>9</v>
      </c>
      <c r="E422" s="474"/>
      <c r="F422" s="477">
        <v>146</v>
      </c>
      <c r="G422" s="476"/>
    </row>
    <row r="423" spans="2:7" x14ac:dyDescent="0.35">
      <c r="B423" s="472">
        <v>447291008519</v>
      </c>
      <c r="C423" s="473" t="s">
        <v>425</v>
      </c>
      <c r="D423" s="474" t="s">
        <v>9</v>
      </c>
      <c r="E423" s="474"/>
      <c r="F423" s="477">
        <v>146</v>
      </c>
      <c r="G423" s="476"/>
    </row>
    <row r="424" spans="2:7" x14ac:dyDescent="0.35">
      <c r="B424" s="472">
        <v>447211001000</v>
      </c>
      <c r="C424" s="473" t="s">
        <v>426</v>
      </c>
      <c r="D424" s="474" t="s">
        <v>9</v>
      </c>
      <c r="E424" s="474"/>
      <c r="F424" s="477">
        <v>7.18</v>
      </c>
      <c r="G424" s="476"/>
    </row>
    <row r="425" spans="2:7" x14ac:dyDescent="0.35">
      <c r="B425" s="472">
        <v>447211001010</v>
      </c>
      <c r="C425" s="473" t="s">
        <v>427</v>
      </c>
      <c r="D425" s="474" t="s">
        <v>9</v>
      </c>
      <c r="E425" s="474"/>
      <c r="F425" s="477">
        <v>7.56</v>
      </c>
      <c r="G425" s="476"/>
    </row>
    <row r="426" spans="2:7" x14ac:dyDescent="0.35">
      <c r="B426" s="472">
        <v>447211001019</v>
      </c>
      <c r="C426" s="473" t="s">
        <v>428</v>
      </c>
      <c r="D426" s="474" t="s">
        <v>9</v>
      </c>
      <c r="E426" s="474"/>
      <c r="F426" s="477">
        <v>7.56</v>
      </c>
      <c r="G426" s="476"/>
    </row>
    <row r="427" spans="2:7" x14ac:dyDescent="0.35">
      <c r="B427" s="472">
        <v>447211600040</v>
      </c>
      <c r="C427" s="473" t="s">
        <v>429</v>
      </c>
      <c r="D427" s="474" t="s">
        <v>9</v>
      </c>
      <c r="E427" s="474"/>
      <c r="F427" s="475">
        <v>1.6</v>
      </c>
      <c r="G427" s="476"/>
    </row>
    <row r="428" spans="2:7" x14ac:dyDescent="0.35">
      <c r="B428" s="472">
        <v>447211600140</v>
      </c>
      <c r="C428" s="473" t="s">
        <v>430</v>
      </c>
      <c r="D428" s="474" t="s">
        <v>9</v>
      </c>
      <c r="E428" s="474"/>
      <c r="F428" s="477">
        <v>3.43</v>
      </c>
      <c r="G428" s="476"/>
    </row>
    <row r="429" spans="2:7" x14ac:dyDescent="0.35">
      <c r="B429" s="472">
        <v>447290018400</v>
      </c>
      <c r="C429" s="473" t="s">
        <v>431</v>
      </c>
      <c r="D429" s="474" t="s">
        <v>9</v>
      </c>
      <c r="E429" s="474"/>
      <c r="F429" s="477">
        <v>138.43</v>
      </c>
      <c r="G429" s="476"/>
    </row>
    <row r="430" spans="2:7" x14ac:dyDescent="0.35">
      <c r="B430" s="472">
        <v>447290018410</v>
      </c>
      <c r="C430" s="473" t="s">
        <v>432</v>
      </c>
      <c r="D430" s="474" t="s">
        <v>9</v>
      </c>
      <c r="E430" s="474"/>
      <c r="F430" s="477">
        <v>146</v>
      </c>
      <c r="G430" s="476"/>
    </row>
    <row r="431" spans="2:7" x14ac:dyDescent="0.35">
      <c r="B431" s="472">
        <v>447290018419</v>
      </c>
      <c r="C431" s="473" t="s">
        <v>433</v>
      </c>
      <c r="D431" s="474" t="s">
        <v>9</v>
      </c>
      <c r="E431" s="474"/>
      <c r="F431" s="477">
        <v>146</v>
      </c>
      <c r="G431" s="476"/>
    </row>
    <row r="432" spans="2:7" x14ac:dyDescent="0.35">
      <c r="B432" s="472">
        <v>447290018300</v>
      </c>
      <c r="C432" s="473" t="s">
        <v>434</v>
      </c>
      <c r="D432" s="474" t="s">
        <v>9</v>
      </c>
      <c r="E432" s="474"/>
      <c r="F432" s="477">
        <v>224.95</v>
      </c>
      <c r="G432" s="476"/>
    </row>
    <row r="433" spans="2:7" x14ac:dyDescent="0.35">
      <c r="B433" s="472">
        <v>447290018310</v>
      </c>
      <c r="C433" s="473" t="s">
        <v>435</v>
      </c>
      <c r="D433" s="474" t="s">
        <v>9</v>
      </c>
      <c r="E433" s="474"/>
      <c r="F433" s="477">
        <v>236.85</v>
      </c>
      <c r="G433" s="476"/>
    </row>
    <row r="434" spans="2:7" x14ac:dyDescent="0.35">
      <c r="B434" s="472">
        <v>447290018319</v>
      </c>
      <c r="C434" s="473" t="s">
        <v>436</v>
      </c>
      <c r="D434" s="474" t="s">
        <v>9</v>
      </c>
      <c r="E434" s="474"/>
      <c r="F434" s="477">
        <v>236.85</v>
      </c>
      <c r="G434" s="476"/>
    </row>
    <row r="435" spans="2:7" x14ac:dyDescent="0.35">
      <c r="B435" s="472">
        <v>447290018510</v>
      </c>
      <c r="C435" s="473" t="s">
        <v>437</v>
      </c>
      <c r="D435" s="474" t="s">
        <v>9</v>
      </c>
      <c r="E435" s="474"/>
      <c r="F435" s="477">
        <v>146</v>
      </c>
      <c r="G435" s="476"/>
    </row>
    <row r="436" spans="2:7" x14ac:dyDescent="0.35">
      <c r="B436" s="472">
        <v>447290018500</v>
      </c>
      <c r="C436" s="473" t="s">
        <v>438</v>
      </c>
      <c r="D436" s="474" t="s">
        <v>9</v>
      </c>
      <c r="E436" s="474"/>
      <c r="F436" s="477">
        <v>138.43</v>
      </c>
      <c r="G436" s="476"/>
    </row>
    <row r="437" spans="2:7" x14ac:dyDescent="0.35">
      <c r="B437" s="472">
        <v>447290018519</v>
      </c>
      <c r="C437" s="473" t="s">
        <v>439</v>
      </c>
      <c r="D437" s="474" t="s">
        <v>9</v>
      </c>
      <c r="E437" s="474"/>
      <c r="F437" s="477">
        <v>146</v>
      </c>
      <c r="G437" s="476"/>
    </row>
    <row r="438" spans="2:7" x14ac:dyDescent="0.35">
      <c r="B438" s="472">
        <v>447210010100</v>
      </c>
      <c r="C438" s="473" t="s">
        <v>440</v>
      </c>
      <c r="D438" s="474" t="s">
        <v>9</v>
      </c>
      <c r="E438" s="474"/>
      <c r="F438" s="477">
        <v>1.17</v>
      </c>
      <c r="G438" s="476"/>
    </row>
    <row r="439" spans="2:7" x14ac:dyDescent="0.35">
      <c r="B439" s="472">
        <v>447210010110</v>
      </c>
      <c r="C439" s="473" t="s">
        <v>441</v>
      </c>
      <c r="D439" s="474" t="s">
        <v>9</v>
      </c>
      <c r="E439" s="474"/>
      <c r="F439" s="477">
        <v>1.23</v>
      </c>
      <c r="G439" s="476"/>
    </row>
    <row r="440" spans="2:7" x14ac:dyDescent="0.35">
      <c r="B440" s="472">
        <v>447210010119</v>
      </c>
      <c r="C440" s="473" t="s">
        <v>442</v>
      </c>
      <c r="D440" s="474" t="s">
        <v>9</v>
      </c>
      <c r="E440" s="474"/>
      <c r="F440" s="477">
        <v>1.23</v>
      </c>
      <c r="G440" s="476"/>
    </row>
    <row r="441" spans="2:7" x14ac:dyDescent="0.35">
      <c r="B441" s="472">
        <v>447210010019</v>
      </c>
      <c r="C441" s="473" t="s">
        <v>443</v>
      </c>
      <c r="D441" s="474" t="s">
        <v>9</v>
      </c>
      <c r="E441" s="474"/>
      <c r="F441" s="475">
        <v>1.33</v>
      </c>
      <c r="G441" s="476"/>
    </row>
    <row r="442" spans="2:7" x14ac:dyDescent="0.35">
      <c r="B442" s="472">
        <v>447210010010</v>
      </c>
      <c r="C442" s="473" t="s">
        <v>444</v>
      </c>
      <c r="D442" s="474" t="s">
        <v>9</v>
      </c>
      <c r="E442" s="474"/>
      <c r="F442" s="475">
        <v>1.33</v>
      </c>
      <c r="G442" s="476"/>
    </row>
    <row r="443" spans="2:7" x14ac:dyDescent="0.35">
      <c r="B443" s="472">
        <v>447210015100</v>
      </c>
      <c r="C443" s="473" t="s">
        <v>445</v>
      </c>
      <c r="D443" s="474" t="s">
        <v>9</v>
      </c>
      <c r="E443" s="474"/>
      <c r="F443" s="477">
        <v>1.17</v>
      </c>
      <c r="G443" s="476"/>
    </row>
    <row r="444" spans="2:7" x14ac:dyDescent="0.35">
      <c r="B444" s="472">
        <v>447210015110</v>
      </c>
      <c r="C444" s="473" t="s">
        <v>446</v>
      </c>
      <c r="D444" s="474" t="s">
        <v>9</v>
      </c>
      <c r="E444" s="474"/>
      <c r="F444" s="477">
        <v>1.23</v>
      </c>
      <c r="G444" s="476"/>
    </row>
    <row r="445" spans="2:7" x14ac:dyDescent="0.35">
      <c r="B445" s="472">
        <v>447210015119</v>
      </c>
      <c r="C445" s="473" t="s">
        <v>447</v>
      </c>
      <c r="D445" s="474" t="s">
        <v>9</v>
      </c>
      <c r="E445" s="474"/>
      <c r="F445" s="477">
        <v>1.23</v>
      </c>
      <c r="G445" s="476"/>
    </row>
    <row r="446" spans="2:7" x14ac:dyDescent="0.35">
      <c r="B446" s="472">
        <v>447210015000</v>
      </c>
      <c r="C446" s="473" t="s">
        <v>448</v>
      </c>
      <c r="D446" s="474" t="s">
        <v>9</v>
      </c>
      <c r="E446" s="474"/>
      <c r="F446" s="477">
        <v>1.17</v>
      </c>
      <c r="G446" s="476"/>
    </row>
    <row r="447" spans="2:7" x14ac:dyDescent="0.35">
      <c r="B447" s="472">
        <v>447210015010</v>
      </c>
      <c r="C447" s="473" t="s">
        <v>449</v>
      </c>
      <c r="D447" s="474" t="s">
        <v>9</v>
      </c>
      <c r="E447" s="474"/>
      <c r="F447" s="477">
        <v>1.23</v>
      </c>
      <c r="G447" s="476"/>
    </row>
    <row r="448" spans="2:7" x14ac:dyDescent="0.35">
      <c r="B448" s="472">
        <v>447210015019</v>
      </c>
      <c r="C448" s="473" t="s">
        <v>450</v>
      </c>
      <c r="D448" s="474" t="s">
        <v>9</v>
      </c>
      <c r="E448" s="474"/>
      <c r="F448" s="477">
        <v>1.23</v>
      </c>
      <c r="G448" s="476"/>
    </row>
    <row r="449" spans="2:7" x14ac:dyDescent="0.35">
      <c r="B449" s="472">
        <v>447210014400</v>
      </c>
      <c r="C449" s="473" t="s">
        <v>451</v>
      </c>
      <c r="D449" s="474" t="s">
        <v>9</v>
      </c>
      <c r="E449" s="474"/>
      <c r="F449" s="477">
        <v>11.9</v>
      </c>
      <c r="G449" s="476"/>
    </row>
    <row r="450" spans="2:7" x14ac:dyDescent="0.35">
      <c r="B450" s="472">
        <v>447210014410</v>
      </c>
      <c r="C450" s="473" t="s">
        <v>452</v>
      </c>
      <c r="D450" s="474" t="s">
        <v>9</v>
      </c>
      <c r="E450" s="474"/>
      <c r="F450" s="477">
        <v>11.99</v>
      </c>
      <c r="G450" s="476"/>
    </row>
    <row r="451" spans="2:7" x14ac:dyDescent="0.35">
      <c r="B451" s="472">
        <v>447210014419</v>
      </c>
      <c r="C451" s="473" t="s">
        <v>453</v>
      </c>
      <c r="D451" s="474" t="s">
        <v>9</v>
      </c>
      <c r="E451" s="474"/>
      <c r="F451" s="477">
        <v>11.99</v>
      </c>
      <c r="G451" s="476"/>
    </row>
    <row r="452" spans="2:7" x14ac:dyDescent="0.35">
      <c r="B452" s="472">
        <v>447210014500</v>
      </c>
      <c r="C452" s="473" t="s">
        <v>454</v>
      </c>
      <c r="D452" s="474" t="s">
        <v>9</v>
      </c>
      <c r="E452" s="474"/>
      <c r="F452" s="477">
        <v>11.9</v>
      </c>
      <c r="G452" s="476"/>
    </row>
    <row r="453" spans="2:7" x14ac:dyDescent="0.35">
      <c r="B453" s="472">
        <v>447210014510</v>
      </c>
      <c r="C453" s="473" t="s">
        <v>455</v>
      </c>
      <c r="D453" s="474" t="s">
        <v>9</v>
      </c>
      <c r="E453" s="474"/>
      <c r="F453" s="477">
        <v>11.99</v>
      </c>
      <c r="G453" s="476"/>
    </row>
    <row r="454" spans="2:7" x14ac:dyDescent="0.35">
      <c r="B454" s="472">
        <v>447210014519</v>
      </c>
      <c r="C454" s="473" t="s">
        <v>456</v>
      </c>
      <c r="D454" s="474" t="s">
        <v>9</v>
      </c>
      <c r="E454" s="474"/>
      <c r="F454" s="477">
        <v>11.99</v>
      </c>
      <c r="G454" s="476"/>
    </row>
    <row r="455" spans="2:7" x14ac:dyDescent="0.35">
      <c r="B455" s="472">
        <v>447210010000</v>
      </c>
      <c r="C455" s="473" t="s">
        <v>457</v>
      </c>
      <c r="D455" s="474" t="s">
        <v>9</v>
      </c>
      <c r="E455" s="474"/>
      <c r="F455" s="475">
        <v>1.1399999999999999</v>
      </c>
      <c r="G455" s="476"/>
    </row>
    <row r="456" spans="2:7" x14ac:dyDescent="0.35">
      <c r="B456" s="472">
        <v>447210010700</v>
      </c>
      <c r="C456" s="473" t="s">
        <v>458</v>
      </c>
      <c r="D456" s="474" t="s">
        <v>9</v>
      </c>
      <c r="E456" s="474"/>
      <c r="F456" s="477">
        <v>1.17</v>
      </c>
      <c r="G456" s="476"/>
    </row>
    <row r="457" spans="2:7" x14ac:dyDescent="0.35">
      <c r="B457" s="472">
        <v>447210010710</v>
      </c>
      <c r="C457" s="473" t="s">
        <v>459</v>
      </c>
      <c r="D457" s="474" t="s">
        <v>9</v>
      </c>
      <c r="E457" s="474"/>
      <c r="F457" s="477">
        <v>1.23</v>
      </c>
      <c r="G457" s="476"/>
    </row>
    <row r="458" spans="2:7" x14ac:dyDescent="0.35">
      <c r="B458" s="472">
        <v>447210010719</v>
      </c>
      <c r="C458" s="473" t="s">
        <v>460</v>
      </c>
      <c r="D458" s="474" t="s">
        <v>9</v>
      </c>
      <c r="E458" s="474"/>
      <c r="F458" s="477">
        <v>1.23</v>
      </c>
      <c r="G458" s="476"/>
    </row>
    <row r="459" spans="2:7" x14ac:dyDescent="0.35">
      <c r="B459" s="472">
        <v>447210010800</v>
      </c>
      <c r="C459" s="473" t="s">
        <v>461</v>
      </c>
      <c r="D459" s="474" t="s">
        <v>9</v>
      </c>
      <c r="E459" s="474"/>
      <c r="F459" s="477">
        <v>1.17</v>
      </c>
      <c r="G459" s="476"/>
    </row>
    <row r="460" spans="2:7" x14ac:dyDescent="0.35">
      <c r="B460" s="472">
        <v>447210010810</v>
      </c>
      <c r="C460" s="473" t="s">
        <v>462</v>
      </c>
      <c r="D460" s="474" t="s">
        <v>9</v>
      </c>
      <c r="E460" s="474"/>
      <c r="F460" s="477">
        <v>1.23</v>
      </c>
      <c r="G460" s="476"/>
    </row>
    <row r="461" spans="2:7" x14ac:dyDescent="0.35">
      <c r="B461" s="472">
        <v>447210010819</v>
      </c>
      <c r="C461" s="473" t="s">
        <v>463</v>
      </c>
      <c r="D461" s="474" t="s">
        <v>9</v>
      </c>
      <c r="E461" s="474"/>
      <c r="F461" s="477">
        <v>1.23</v>
      </c>
      <c r="G461" s="476"/>
    </row>
    <row r="462" spans="2:7" x14ac:dyDescent="0.35">
      <c r="B462" s="472">
        <v>447210011000</v>
      </c>
      <c r="C462" s="473" t="s">
        <v>464</v>
      </c>
      <c r="D462" s="474" t="s">
        <v>9</v>
      </c>
      <c r="E462" s="474"/>
      <c r="F462" s="477">
        <v>23.15</v>
      </c>
      <c r="G462" s="476"/>
    </row>
    <row r="463" spans="2:7" x14ac:dyDescent="0.35">
      <c r="B463" s="472">
        <v>447210011010</v>
      </c>
      <c r="C463" s="473" t="s">
        <v>465</v>
      </c>
      <c r="D463" s="474" t="s">
        <v>9</v>
      </c>
      <c r="E463" s="474"/>
      <c r="F463" s="477">
        <v>23.83</v>
      </c>
      <c r="G463" s="476"/>
    </row>
    <row r="464" spans="2:7" x14ac:dyDescent="0.35">
      <c r="B464" s="472">
        <v>447210011019</v>
      </c>
      <c r="C464" s="473" t="s">
        <v>466</v>
      </c>
      <c r="D464" s="474" t="s">
        <v>9</v>
      </c>
      <c r="E464" s="474"/>
      <c r="F464" s="477">
        <v>23.83</v>
      </c>
      <c r="G464" s="476"/>
    </row>
    <row r="465" spans="2:7" x14ac:dyDescent="0.35">
      <c r="B465" s="472">
        <v>447210513000</v>
      </c>
      <c r="C465" s="473" t="s">
        <v>467</v>
      </c>
      <c r="D465" s="474" t="s">
        <v>9</v>
      </c>
      <c r="E465" s="474"/>
      <c r="F465" s="477">
        <v>1.17</v>
      </c>
      <c r="G465" s="476"/>
    </row>
    <row r="466" spans="2:7" x14ac:dyDescent="0.35">
      <c r="B466" s="472">
        <v>447210513010</v>
      </c>
      <c r="C466" s="473" t="s">
        <v>468</v>
      </c>
      <c r="D466" s="474" t="s">
        <v>9</v>
      </c>
      <c r="E466" s="474"/>
      <c r="F466" s="477">
        <v>1.23</v>
      </c>
      <c r="G466" s="476"/>
    </row>
    <row r="467" spans="2:7" x14ac:dyDescent="0.35">
      <c r="B467" s="472">
        <v>447210513019</v>
      </c>
      <c r="C467" s="473" t="s">
        <v>469</v>
      </c>
      <c r="D467" s="474" t="s">
        <v>9</v>
      </c>
      <c r="E467" s="474"/>
      <c r="F467" s="477">
        <v>1.23</v>
      </c>
      <c r="G467" s="476"/>
    </row>
    <row r="468" spans="2:7" x14ac:dyDescent="0.35">
      <c r="B468" s="472">
        <v>6100043</v>
      </c>
      <c r="C468" s="473" t="s">
        <v>470</v>
      </c>
      <c r="D468" s="474" t="s">
        <v>9</v>
      </c>
      <c r="E468" s="474"/>
      <c r="F468" s="475">
        <v>194.41</v>
      </c>
      <c r="G468" s="476"/>
    </row>
    <row r="469" spans="2:7" x14ac:dyDescent="0.35">
      <c r="B469" s="472">
        <v>6100044</v>
      </c>
      <c r="C469" s="473" t="s">
        <v>471</v>
      </c>
      <c r="D469" s="474" t="s">
        <v>9</v>
      </c>
      <c r="E469" s="474"/>
      <c r="F469" s="475">
        <v>212.51</v>
      </c>
      <c r="G469" s="476"/>
    </row>
    <row r="470" spans="2:7" x14ac:dyDescent="0.35">
      <c r="B470" s="472">
        <v>6100045</v>
      </c>
      <c r="C470" s="473" t="s">
        <v>472</v>
      </c>
      <c r="D470" s="474" t="s">
        <v>9</v>
      </c>
      <c r="E470" s="474"/>
      <c r="F470" s="475">
        <v>239.37</v>
      </c>
      <c r="G470" s="476"/>
    </row>
    <row r="471" spans="2:7" x14ac:dyDescent="0.35">
      <c r="B471" s="472">
        <v>6100047</v>
      </c>
      <c r="C471" s="473" t="s">
        <v>473</v>
      </c>
      <c r="D471" s="474" t="s">
        <v>9</v>
      </c>
      <c r="E471" s="474"/>
      <c r="F471" s="475">
        <v>334.76</v>
      </c>
      <c r="G471" s="476"/>
    </row>
    <row r="472" spans="2:7" x14ac:dyDescent="0.35">
      <c r="B472" s="472">
        <v>6100074</v>
      </c>
      <c r="C472" s="473" t="s">
        <v>474</v>
      </c>
      <c r="D472" s="474" t="s">
        <v>9</v>
      </c>
      <c r="E472" s="474"/>
      <c r="F472" s="475">
        <v>303.16000000000003</v>
      </c>
      <c r="G472" s="476"/>
    </row>
    <row r="473" spans="2:7" x14ac:dyDescent="0.35">
      <c r="B473" s="472">
        <v>6180006</v>
      </c>
      <c r="C473" s="473" t="s">
        <v>475</v>
      </c>
      <c r="D473" s="474" t="s">
        <v>9</v>
      </c>
      <c r="E473" s="474"/>
      <c r="F473" s="475">
        <v>36.03</v>
      </c>
      <c r="G473" s="476"/>
    </row>
    <row r="474" spans="2:7" x14ac:dyDescent="0.35">
      <c r="B474" s="472">
        <v>6180008</v>
      </c>
      <c r="C474" s="473" t="s">
        <v>476</v>
      </c>
      <c r="D474" s="474" t="s">
        <v>9</v>
      </c>
      <c r="E474" s="474"/>
      <c r="F474" s="475">
        <v>43.24</v>
      </c>
      <c r="G474" s="476"/>
    </row>
    <row r="475" spans="2:7" x14ac:dyDescent="0.35">
      <c r="B475" s="472">
        <v>6180010</v>
      </c>
      <c r="C475" s="473" t="s">
        <v>477</v>
      </c>
      <c r="D475" s="474" t="s">
        <v>9</v>
      </c>
      <c r="E475" s="474"/>
      <c r="F475" s="475">
        <v>54.3</v>
      </c>
      <c r="G475" s="476"/>
    </row>
    <row r="476" spans="2:7" x14ac:dyDescent="0.35">
      <c r="B476" s="472">
        <v>6180046</v>
      </c>
      <c r="C476" s="473" t="s">
        <v>478</v>
      </c>
      <c r="D476" s="474" t="s">
        <v>9</v>
      </c>
      <c r="E476" s="474"/>
      <c r="F476" s="475">
        <v>65.14</v>
      </c>
      <c r="G476" s="476"/>
    </row>
    <row r="477" spans="2:7" x14ac:dyDescent="0.35">
      <c r="B477" s="472">
        <v>6100075</v>
      </c>
      <c r="C477" s="473" t="s">
        <v>479</v>
      </c>
      <c r="D477" s="474" t="s">
        <v>9</v>
      </c>
      <c r="E477" s="474"/>
      <c r="F477" s="475">
        <v>362.33</v>
      </c>
      <c r="G477" s="476"/>
    </row>
    <row r="478" spans="2:7" x14ac:dyDescent="0.35">
      <c r="B478" s="472">
        <v>6000008</v>
      </c>
      <c r="C478" s="473" t="s">
        <v>480</v>
      </c>
      <c r="D478" s="474" t="s">
        <v>9</v>
      </c>
      <c r="E478" s="474"/>
      <c r="F478" s="475">
        <v>47.5</v>
      </c>
      <c r="G478" s="476"/>
    </row>
    <row r="479" spans="2:7" x14ac:dyDescent="0.35">
      <c r="B479" s="472">
        <v>6000009</v>
      </c>
      <c r="C479" s="473" t="s">
        <v>481</v>
      </c>
      <c r="D479" s="474" t="s">
        <v>9</v>
      </c>
      <c r="E479" s="474"/>
      <c r="F479" s="475">
        <v>47.5</v>
      </c>
      <c r="G479" s="476"/>
    </row>
    <row r="480" spans="2:7" x14ac:dyDescent="0.35">
      <c r="B480" s="472">
        <v>6000012</v>
      </c>
      <c r="C480" s="473" t="s">
        <v>482</v>
      </c>
      <c r="D480" s="474" t="s">
        <v>9</v>
      </c>
      <c r="E480" s="474"/>
      <c r="F480" s="475">
        <v>47.5</v>
      </c>
      <c r="G480" s="476"/>
    </row>
    <row r="481" spans="2:7" x14ac:dyDescent="0.35">
      <c r="B481" s="472">
        <v>6000013</v>
      </c>
      <c r="C481" s="473" t="s">
        <v>483</v>
      </c>
      <c r="D481" s="474" t="s">
        <v>9</v>
      </c>
      <c r="E481" s="474"/>
      <c r="F481" s="475">
        <v>51.38</v>
      </c>
      <c r="G481" s="476"/>
    </row>
    <row r="482" spans="2:7" x14ac:dyDescent="0.35">
      <c r="B482" s="472">
        <v>6000016</v>
      </c>
      <c r="C482" s="473" t="s">
        <v>484</v>
      </c>
      <c r="D482" s="474" t="s">
        <v>9</v>
      </c>
      <c r="E482" s="474"/>
      <c r="F482" s="475">
        <v>51.38</v>
      </c>
      <c r="G482" s="476"/>
    </row>
    <row r="483" spans="2:7" x14ac:dyDescent="0.35">
      <c r="B483" s="472">
        <v>6000017</v>
      </c>
      <c r="C483" s="473" t="s">
        <v>485</v>
      </c>
      <c r="D483" s="474" t="s">
        <v>9</v>
      </c>
      <c r="E483" s="474"/>
      <c r="F483" s="475">
        <v>51.38</v>
      </c>
      <c r="G483" s="476"/>
    </row>
    <row r="484" spans="2:7" x14ac:dyDescent="0.35">
      <c r="B484" s="472">
        <v>6000319</v>
      </c>
      <c r="C484" s="473" t="s">
        <v>486</v>
      </c>
      <c r="D484" s="474" t="s">
        <v>9</v>
      </c>
      <c r="E484" s="474"/>
      <c r="F484" s="475">
        <v>57.36</v>
      </c>
      <c r="G484" s="476"/>
    </row>
    <row r="485" spans="2:7" x14ac:dyDescent="0.35">
      <c r="B485" s="472">
        <v>6000318</v>
      </c>
      <c r="C485" s="473" t="s">
        <v>487</v>
      </c>
      <c r="D485" s="474" t="s">
        <v>9</v>
      </c>
      <c r="E485" s="474"/>
      <c r="F485" s="475">
        <v>57.36</v>
      </c>
      <c r="G485" s="476"/>
    </row>
    <row r="486" spans="2:7" x14ac:dyDescent="0.35">
      <c r="B486" s="472">
        <v>6000225</v>
      </c>
      <c r="C486" s="473" t="s">
        <v>488</v>
      </c>
      <c r="D486" s="474" t="s">
        <v>9</v>
      </c>
      <c r="E486" s="474"/>
      <c r="F486" s="475">
        <v>57.36</v>
      </c>
      <c r="G486" s="476"/>
    </row>
    <row r="487" spans="2:7" x14ac:dyDescent="0.35">
      <c r="B487" s="472">
        <v>6030087</v>
      </c>
      <c r="C487" s="473" t="s">
        <v>489</v>
      </c>
      <c r="D487" s="474" t="s">
        <v>9</v>
      </c>
      <c r="E487" s="474"/>
      <c r="F487" s="475">
        <v>10.3</v>
      </c>
      <c r="G487" s="476"/>
    </row>
    <row r="488" spans="2:7" x14ac:dyDescent="0.35">
      <c r="B488" s="472">
        <v>6030088</v>
      </c>
      <c r="C488" s="473" t="s">
        <v>490</v>
      </c>
      <c r="D488" s="474" t="s">
        <v>9</v>
      </c>
      <c r="E488" s="474"/>
      <c r="F488" s="475">
        <v>10.3</v>
      </c>
      <c r="G488" s="476"/>
    </row>
    <row r="489" spans="2:7" x14ac:dyDescent="0.35">
      <c r="B489" s="472">
        <v>6030089</v>
      </c>
      <c r="C489" s="473" t="s">
        <v>491</v>
      </c>
      <c r="D489" s="474" t="s">
        <v>9</v>
      </c>
      <c r="E489" s="474"/>
      <c r="F489" s="475">
        <v>10.3</v>
      </c>
      <c r="G489" s="476"/>
    </row>
    <row r="490" spans="2:7" x14ac:dyDescent="0.35">
      <c r="B490" s="472">
        <v>6030090</v>
      </c>
      <c r="C490" s="473" t="s">
        <v>492</v>
      </c>
      <c r="D490" s="474" t="s">
        <v>9</v>
      </c>
      <c r="E490" s="474"/>
      <c r="F490" s="475">
        <v>23.63</v>
      </c>
      <c r="G490" s="476"/>
    </row>
    <row r="491" spans="2:7" x14ac:dyDescent="0.35">
      <c r="B491" s="472">
        <v>6030021</v>
      </c>
      <c r="C491" s="473" t="s">
        <v>493</v>
      </c>
      <c r="D491" s="474" t="s">
        <v>9</v>
      </c>
      <c r="E491" s="474"/>
      <c r="F491" s="475">
        <v>7.49</v>
      </c>
      <c r="G491" s="476"/>
    </row>
    <row r="492" spans="2:7" x14ac:dyDescent="0.35">
      <c r="B492" s="472">
        <v>6030015</v>
      </c>
      <c r="C492" s="473" t="s">
        <v>494</v>
      </c>
      <c r="D492" s="474" t="s">
        <v>9</v>
      </c>
      <c r="E492" s="474"/>
      <c r="F492" s="475">
        <v>4.57</v>
      </c>
      <c r="G492" s="476"/>
    </row>
    <row r="493" spans="2:7" x14ac:dyDescent="0.35">
      <c r="B493" s="472">
        <v>6030010</v>
      </c>
      <c r="C493" s="473" t="s">
        <v>495</v>
      </c>
      <c r="D493" s="474" t="s">
        <v>9</v>
      </c>
      <c r="E493" s="474"/>
      <c r="F493" s="475">
        <v>5.22</v>
      </c>
      <c r="G493" s="476"/>
    </row>
    <row r="494" spans="2:7" x14ac:dyDescent="0.35">
      <c r="B494" s="472">
        <v>6030023</v>
      </c>
      <c r="C494" s="473" t="s">
        <v>496</v>
      </c>
      <c r="D494" s="474" t="s">
        <v>9</v>
      </c>
      <c r="E494" s="474"/>
      <c r="F494" s="475">
        <v>1.52</v>
      </c>
      <c r="G494" s="476"/>
    </row>
    <row r="495" spans="2:7" x14ac:dyDescent="0.35">
      <c r="B495" s="472">
        <v>6030095</v>
      </c>
      <c r="C495" s="473" t="s">
        <v>497</v>
      </c>
      <c r="D495" s="474" t="s">
        <v>9</v>
      </c>
      <c r="E495" s="474"/>
      <c r="F495" s="475">
        <v>17.03</v>
      </c>
      <c r="G495" s="476"/>
    </row>
    <row r="496" spans="2:7" x14ac:dyDescent="0.35">
      <c r="B496" s="472">
        <v>6030096</v>
      </c>
      <c r="C496" s="473" t="s">
        <v>498</v>
      </c>
      <c r="D496" s="474" t="s">
        <v>9</v>
      </c>
      <c r="E496" s="474"/>
      <c r="F496" s="475">
        <v>17.03</v>
      </c>
      <c r="G496" s="476"/>
    </row>
    <row r="497" spans="2:7" x14ac:dyDescent="0.35">
      <c r="B497" s="472">
        <v>6030097</v>
      </c>
      <c r="C497" s="473" t="s">
        <v>499</v>
      </c>
      <c r="D497" s="474" t="s">
        <v>9</v>
      </c>
      <c r="E497" s="474"/>
      <c r="F497" s="475">
        <v>17.03</v>
      </c>
      <c r="G497" s="476"/>
    </row>
    <row r="498" spans="2:7" x14ac:dyDescent="0.35">
      <c r="B498" s="472">
        <v>6030098</v>
      </c>
      <c r="C498" s="473" t="s">
        <v>500</v>
      </c>
      <c r="D498" s="474" t="s">
        <v>9</v>
      </c>
      <c r="E498" s="474"/>
      <c r="F498" s="475">
        <v>17.03</v>
      </c>
      <c r="G498" s="476"/>
    </row>
    <row r="499" spans="2:7" x14ac:dyDescent="0.35">
      <c r="B499" s="472">
        <v>6020009</v>
      </c>
      <c r="C499" s="473" t="s">
        <v>501</v>
      </c>
      <c r="D499" s="474" t="s">
        <v>9</v>
      </c>
      <c r="E499" s="474"/>
      <c r="F499" s="475">
        <v>2.63</v>
      </c>
      <c r="G499" s="476"/>
    </row>
    <row r="500" spans="2:7" x14ac:dyDescent="0.35">
      <c r="B500" s="472">
        <v>6020042</v>
      </c>
      <c r="C500" s="473" t="s">
        <v>502</v>
      </c>
      <c r="D500" s="474" t="s">
        <v>9</v>
      </c>
      <c r="E500" s="474"/>
      <c r="F500" s="475">
        <v>2.88</v>
      </c>
      <c r="G500" s="476"/>
    </row>
    <row r="501" spans="2:7" x14ac:dyDescent="0.35">
      <c r="B501" s="472">
        <v>6010084</v>
      </c>
      <c r="C501" s="473" t="s">
        <v>503</v>
      </c>
      <c r="D501" s="474" t="s">
        <v>9</v>
      </c>
      <c r="E501" s="474"/>
      <c r="F501" s="475">
        <v>49.97</v>
      </c>
      <c r="G501" s="476"/>
    </row>
    <row r="502" spans="2:7" x14ac:dyDescent="0.35">
      <c r="B502" s="472">
        <v>6010085</v>
      </c>
      <c r="C502" s="473" t="s">
        <v>504</v>
      </c>
      <c r="D502" s="474" t="s">
        <v>9</v>
      </c>
      <c r="E502" s="474"/>
      <c r="F502" s="475">
        <v>49.97</v>
      </c>
      <c r="G502" s="476"/>
    </row>
    <row r="503" spans="2:7" x14ac:dyDescent="0.35">
      <c r="B503" s="472">
        <v>6010086</v>
      </c>
      <c r="C503" s="473" t="s">
        <v>505</v>
      </c>
      <c r="D503" s="474" t="s">
        <v>9</v>
      </c>
      <c r="E503" s="474"/>
      <c r="F503" s="475">
        <v>49.97</v>
      </c>
      <c r="G503" s="476"/>
    </row>
    <row r="504" spans="2:7" x14ac:dyDescent="0.35">
      <c r="B504" s="472">
        <v>6010087</v>
      </c>
      <c r="C504" s="473" t="s">
        <v>506</v>
      </c>
      <c r="D504" s="474" t="s">
        <v>9</v>
      </c>
      <c r="E504" s="474"/>
      <c r="F504" s="475">
        <v>49.97</v>
      </c>
      <c r="G504" s="476"/>
    </row>
    <row r="505" spans="2:7" x14ac:dyDescent="0.35">
      <c r="B505" s="472">
        <v>6010006</v>
      </c>
      <c r="C505" s="473" t="s">
        <v>507</v>
      </c>
      <c r="D505" s="474" t="s">
        <v>9</v>
      </c>
      <c r="E505" s="474"/>
      <c r="F505" s="475">
        <v>84.94</v>
      </c>
      <c r="G505" s="476"/>
    </row>
    <row r="506" spans="2:7" x14ac:dyDescent="0.35">
      <c r="B506" s="472">
        <v>6010007</v>
      </c>
      <c r="C506" s="473" t="s">
        <v>508</v>
      </c>
      <c r="D506" s="474" t="s">
        <v>9</v>
      </c>
      <c r="E506" s="474"/>
      <c r="F506" s="475">
        <v>84.94</v>
      </c>
      <c r="G506" s="476"/>
    </row>
    <row r="507" spans="2:7" x14ac:dyDescent="0.35">
      <c r="B507" s="472">
        <v>6010008</v>
      </c>
      <c r="C507" s="473" t="s">
        <v>509</v>
      </c>
      <c r="D507" s="474" t="s">
        <v>9</v>
      </c>
      <c r="E507" s="474"/>
      <c r="F507" s="475">
        <v>84.94</v>
      </c>
      <c r="G507" s="476"/>
    </row>
    <row r="508" spans="2:7" x14ac:dyDescent="0.35">
      <c r="B508" s="472">
        <v>6010063</v>
      </c>
      <c r="C508" s="473" t="s">
        <v>510</v>
      </c>
      <c r="D508" s="474" t="s">
        <v>9</v>
      </c>
      <c r="E508" s="474"/>
      <c r="F508" s="475">
        <v>135.02000000000001</v>
      </c>
      <c r="G508" s="476"/>
    </row>
    <row r="509" spans="2:7" x14ac:dyDescent="0.35">
      <c r="B509" s="472">
        <v>6010071</v>
      </c>
      <c r="C509" s="473" t="s">
        <v>511</v>
      </c>
      <c r="D509" s="474" t="s">
        <v>9</v>
      </c>
      <c r="E509" s="474"/>
      <c r="F509" s="475">
        <v>135.02000000000001</v>
      </c>
      <c r="G509" s="476"/>
    </row>
    <row r="510" spans="2:7" x14ac:dyDescent="0.35">
      <c r="B510" s="472">
        <v>6010064</v>
      </c>
      <c r="C510" s="473" t="s">
        <v>512</v>
      </c>
      <c r="D510" s="474" t="s">
        <v>9</v>
      </c>
      <c r="E510" s="474"/>
      <c r="F510" s="475">
        <v>135.02000000000001</v>
      </c>
      <c r="G510" s="476"/>
    </row>
    <row r="511" spans="2:7" x14ac:dyDescent="0.35">
      <c r="B511" s="472">
        <v>6010000</v>
      </c>
      <c r="C511" s="473" t="s">
        <v>513</v>
      </c>
      <c r="D511" s="474" t="s">
        <v>9</v>
      </c>
      <c r="E511" s="474"/>
      <c r="F511" s="475">
        <v>9.19</v>
      </c>
      <c r="G511" s="476"/>
    </row>
    <row r="512" spans="2:7" x14ac:dyDescent="0.35">
      <c r="B512" s="472">
        <v>6240023</v>
      </c>
      <c r="C512" s="473" t="s">
        <v>514</v>
      </c>
      <c r="D512" s="474" t="s">
        <v>9</v>
      </c>
      <c r="E512" s="474"/>
      <c r="F512" s="475">
        <v>99.84</v>
      </c>
      <c r="G512" s="476"/>
    </row>
    <row r="513" spans="2:7" x14ac:dyDescent="0.35">
      <c r="B513" s="472">
        <v>6010048</v>
      </c>
      <c r="C513" s="473" t="s">
        <v>515</v>
      </c>
      <c r="D513" s="474" t="s">
        <v>9</v>
      </c>
      <c r="E513" s="474"/>
      <c r="F513" s="475">
        <v>80.84</v>
      </c>
      <c r="G513" s="476"/>
    </row>
    <row r="514" spans="2:7" x14ac:dyDescent="0.35">
      <c r="B514" s="472">
        <v>6050709</v>
      </c>
      <c r="C514" s="473" t="s">
        <v>516</v>
      </c>
      <c r="D514" s="474" t="s">
        <v>9</v>
      </c>
      <c r="E514" s="474"/>
      <c r="F514" s="475">
        <v>168.22</v>
      </c>
      <c r="G514" s="476"/>
    </row>
    <row r="515" spans="2:7" x14ac:dyDescent="0.35">
      <c r="B515" s="472">
        <v>6050710</v>
      </c>
      <c r="C515" s="473" t="s">
        <v>517</v>
      </c>
      <c r="D515" s="474" t="s">
        <v>9</v>
      </c>
      <c r="E515" s="474"/>
      <c r="F515" s="475">
        <v>168.22</v>
      </c>
      <c r="G515" s="476"/>
    </row>
    <row r="516" spans="2:7" x14ac:dyDescent="0.35">
      <c r="B516" s="472">
        <v>6050711</v>
      </c>
      <c r="C516" s="473" t="s">
        <v>518</v>
      </c>
      <c r="D516" s="474" t="s">
        <v>9</v>
      </c>
      <c r="E516" s="474"/>
      <c r="F516" s="475">
        <v>168.22</v>
      </c>
      <c r="G516" s="476"/>
    </row>
    <row r="517" spans="2:7" x14ac:dyDescent="0.35">
      <c r="B517" s="472">
        <v>6050982</v>
      </c>
      <c r="C517" s="473" t="s">
        <v>519</v>
      </c>
      <c r="D517" s="474" t="s">
        <v>9</v>
      </c>
      <c r="E517" s="474"/>
      <c r="F517" s="475">
        <v>173.55</v>
      </c>
      <c r="G517" s="476"/>
    </row>
    <row r="518" spans="2:7" x14ac:dyDescent="0.35">
      <c r="B518" s="472">
        <v>6050984</v>
      </c>
      <c r="C518" s="473" t="s">
        <v>520</v>
      </c>
      <c r="D518" s="474" t="s">
        <v>9</v>
      </c>
      <c r="E518" s="474"/>
      <c r="F518" s="475">
        <v>173.55</v>
      </c>
      <c r="G518" s="476"/>
    </row>
    <row r="519" spans="2:7" x14ac:dyDescent="0.35">
      <c r="B519" s="472">
        <v>6050983</v>
      </c>
      <c r="C519" s="473" t="s">
        <v>521</v>
      </c>
      <c r="D519" s="474" t="s">
        <v>9</v>
      </c>
      <c r="E519" s="474"/>
      <c r="F519" s="475">
        <v>173.55</v>
      </c>
      <c r="G519" s="476"/>
    </row>
    <row r="520" spans="2:7" x14ac:dyDescent="0.35">
      <c r="B520" s="472">
        <v>6050986</v>
      </c>
      <c r="C520" s="473" t="s">
        <v>522</v>
      </c>
      <c r="D520" s="474" t="s">
        <v>9</v>
      </c>
      <c r="E520" s="474"/>
      <c r="F520" s="475">
        <v>173.55</v>
      </c>
      <c r="G520" s="476"/>
    </row>
    <row r="521" spans="2:7" x14ac:dyDescent="0.35">
      <c r="B521" s="472">
        <v>6050987</v>
      </c>
      <c r="C521" s="473" t="s">
        <v>523</v>
      </c>
      <c r="D521" s="474" t="s">
        <v>9</v>
      </c>
      <c r="E521" s="474"/>
      <c r="F521" s="475">
        <v>173.55</v>
      </c>
      <c r="G521" s="476"/>
    </row>
    <row r="522" spans="2:7" x14ac:dyDescent="0.35">
      <c r="B522" s="472">
        <v>6050988</v>
      </c>
      <c r="C522" s="473" t="s">
        <v>524</v>
      </c>
      <c r="D522" s="474" t="s">
        <v>9</v>
      </c>
      <c r="E522" s="474"/>
      <c r="F522" s="475">
        <v>173.55</v>
      </c>
      <c r="G522" s="476"/>
    </row>
    <row r="523" spans="2:7" x14ac:dyDescent="0.35">
      <c r="B523" s="472">
        <v>6050960</v>
      </c>
      <c r="C523" s="473" t="s">
        <v>525</v>
      </c>
      <c r="D523" s="474" t="s">
        <v>9</v>
      </c>
      <c r="E523" s="474"/>
      <c r="F523" s="475">
        <v>142.79</v>
      </c>
      <c r="G523" s="476"/>
    </row>
    <row r="524" spans="2:7" x14ac:dyDescent="0.35">
      <c r="B524" s="472">
        <v>6050961</v>
      </c>
      <c r="C524" s="473" t="s">
        <v>526</v>
      </c>
      <c r="D524" s="474" t="s">
        <v>9</v>
      </c>
      <c r="E524" s="474"/>
      <c r="F524" s="475">
        <v>142.79</v>
      </c>
      <c r="G524" s="476"/>
    </row>
    <row r="525" spans="2:7" x14ac:dyDescent="0.35">
      <c r="B525" s="472">
        <v>6050962</v>
      </c>
      <c r="C525" s="473" t="s">
        <v>527</v>
      </c>
      <c r="D525" s="474" t="s">
        <v>9</v>
      </c>
      <c r="E525" s="474"/>
      <c r="F525" s="475">
        <v>142.79</v>
      </c>
      <c r="G525" s="476"/>
    </row>
    <row r="526" spans="2:7" x14ac:dyDescent="0.35">
      <c r="B526" s="472">
        <v>6050969</v>
      </c>
      <c r="C526" s="473" t="s">
        <v>528</v>
      </c>
      <c r="D526" s="474" t="s">
        <v>9</v>
      </c>
      <c r="E526" s="474"/>
      <c r="F526" s="475">
        <v>142.79</v>
      </c>
      <c r="G526" s="476"/>
    </row>
    <row r="527" spans="2:7" x14ac:dyDescent="0.35">
      <c r="B527" s="472">
        <v>6050967</v>
      </c>
      <c r="C527" s="473" t="s">
        <v>529</v>
      </c>
      <c r="D527" s="474" t="s">
        <v>9</v>
      </c>
      <c r="E527" s="474"/>
      <c r="F527" s="475">
        <v>142.79</v>
      </c>
      <c r="G527" s="476"/>
    </row>
    <row r="528" spans="2:7" x14ac:dyDescent="0.35">
      <c r="B528" s="472">
        <v>6050968</v>
      </c>
      <c r="C528" s="473" t="s">
        <v>530</v>
      </c>
      <c r="D528" s="474" t="s">
        <v>9</v>
      </c>
      <c r="E528" s="474"/>
      <c r="F528" s="475">
        <v>142.79</v>
      </c>
      <c r="G528" s="476"/>
    </row>
    <row r="529" spans="2:7" x14ac:dyDescent="0.35">
      <c r="B529" s="472">
        <v>6400008</v>
      </c>
      <c r="C529" s="473" t="s">
        <v>531</v>
      </c>
      <c r="D529" s="474" t="s">
        <v>9</v>
      </c>
      <c r="E529" s="474"/>
      <c r="F529" s="475">
        <v>181.08</v>
      </c>
      <c r="G529" s="476"/>
    </row>
    <row r="530" spans="2:7" x14ac:dyDescent="0.35">
      <c r="B530" s="472">
        <v>6060006</v>
      </c>
      <c r="C530" s="473" t="s">
        <v>532</v>
      </c>
      <c r="D530" s="474" t="s">
        <v>9</v>
      </c>
      <c r="E530" s="474"/>
      <c r="F530" s="475">
        <v>0.69</v>
      </c>
      <c r="G530" s="476"/>
    </row>
    <row r="531" spans="2:7" x14ac:dyDescent="0.35">
      <c r="B531" s="472">
        <v>6060343</v>
      </c>
      <c r="C531" s="473" t="s">
        <v>533</v>
      </c>
      <c r="D531" s="474" t="s">
        <v>9</v>
      </c>
      <c r="E531" s="474"/>
      <c r="F531" s="475">
        <v>0.62</v>
      </c>
      <c r="G531" s="476"/>
    </row>
    <row r="532" spans="2:7" x14ac:dyDescent="0.35">
      <c r="B532" s="472">
        <v>6060019</v>
      </c>
      <c r="C532" s="473" t="s">
        <v>534</v>
      </c>
      <c r="D532" s="474" t="s">
        <v>9</v>
      </c>
      <c r="E532" s="474"/>
      <c r="F532" s="475">
        <v>0.51</v>
      </c>
      <c r="G532" s="476"/>
    </row>
    <row r="533" spans="2:7" x14ac:dyDescent="0.35">
      <c r="B533" s="472">
        <v>6060021</v>
      </c>
      <c r="C533" s="473" t="s">
        <v>535</v>
      </c>
      <c r="D533" s="474" t="s">
        <v>9</v>
      </c>
      <c r="E533" s="474"/>
      <c r="F533" s="475">
        <v>0.51</v>
      </c>
      <c r="G533" s="476"/>
    </row>
    <row r="534" spans="2:7" x14ac:dyDescent="0.35">
      <c r="B534" s="472">
        <v>6060020</v>
      </c>
      <c r="C534" s="473" t="s">
        <v>536</v>
      </c>
      <c r="D534" s="474" t="s">
        <v>9</v>
      </c>
      <c r="E534" s="474"/>
      <c r="F534" s="475">
        <v>0.51</v>
      </c>
      <c r="G534" s="476"/>
    </row>
    <row r="535" spans="2:7" x14ac:dyDescent="0.35">
      <c r="B535" s="472">
        <v>6060331</v>
      </c>
      <c r="C535" s="473" t="s">
        <v>537</v>
      </c>
      <c r="D535" s="474" t="s">
        <v>9</v>
      </c>
      <c r="E535" s="474"/>
      <c r="F535" s="475">
        <v>0.51</v>
      </c>
      <c r="G535" s="476"/>
    </row>
    <row r="536" spans="2:7" x14ac:dyDescent="0.35">
      <c r="B536" s="472">
        <v>6060333</v>
      </c>
      <c r="C536" s="473" t="s">
        <v>538</v>
      </c>
      <c r="D536" s="474" t="s">
        <v>9</v>
      </c>
      <c r="E536" s="474"/>
      <c r="F536" s="475">
        <v>0.51</v>
      </c>
      <c r="G536" s="476"/>
    </row>
    <row r="537" spans="2:7" x14ac:dyDescent="0.35">
      <c r="B537" s="472">
        <v>6060332</v>
      </c>
      <c r="C537" s="473" t="s">
        <v>539</v>
      </c>
      <c r="D537" s="474" t="s">
        <v>9</v>
      </c>
      <c r="E537" s="474"/>
      <c r="F537" s="475">
        <v>0.51</v>
      </c>
      <c r="G537" s="476"/>
    </row>
    <row r="538" spans="2:7" x14ac:dyDescent="0.35">
      <c r="B538" s="472">
        <v>6060321</v>
      </c>
      <c r="C538" s="473" t="s">
        <v>540</v>
      </c>
      <c r="D538" s="474" t="s">
        <v>9</v>
      </c>
      <c r="E538" s="474"/>
      <c r="F538" s="475">
        <v>0.51</v>
      </c>
      <c r="G538" s="476"/>
    </row>
    <row r="539" spans="2:7" x14ac:dyDescent="0.35">
      <c r="B539" s="472">
        <v>6060322</v>
      </c>
      <c r="C539" s="473" t="s">
        <v>541</v>
      </c>
      <c r="D539" s="474" t="s">
        <v>9</v>
      </c>
      <c r="E539" s="474"/>
      <c r="F539" s="475">
        <v>0.51</v>
      </c>
      <c r="G539" s="476"/>
    </row>
    <row r="540" spans="2:7" x14ac:dyDescent="0.35">
      <c r="B540" s="472">
        <v>6060326</v>
      </c>
      <c r="C540" s="473" t="s">
        <v>542</v>
      </c>
      <c r="D540" s="474" t="s">
        <v>9</v>
      </c>
      <c r="E540" s="474"/>
      <c r="F540" s="475">
        <v>0.51</v>
      </c>
      <c r="G540" s="476"/>
    </row>
    <row r="541" spans="2:7" x14ac:dyDescent="0.35">
      <c r="B541" s="472">
        <v>6060345</v>
      </c>
      <c r="C541" s="473" t="s">
        <v>543</v>
      </c>
      <c r="D541" s="474" t="s">
        <v>9</v>
      </c>
      <c r="E541" s="474"/>
      <c r="F541" s="475">
        <v>1.03</v>
      </c>
      <c r="G541" s="476"/>
    </row>
    <row r="542" spans="2:7" x14ac:dyDescent="0.35">
      <c r="B542" s="472">
        <v>6060346</v>
      </c>
      <c r="C542" s="473" t="s">
        <v>543</v>
      </c>
      <c r="D542" s="474" t="s">
        <v>9</v>
      </c>
      <c r="E542" s="474"/>
      <c r="F542" s="475">
        <v>1.03</v>
      </c>
      <c r="G542" s="476"/>
    </row>
    <row r="543" spans="2:7" x14ac:dyDescent="0.35">
      <c r="B543" s="472">
        <v>6060294</v>
      </c>
      <c r="C543" s="473" t="s">
        <v>544</v>
      </c>
      <c r="D543" s="474" t="s">
        <v>9</v>
      </c>
      <c r="E543" s="474"/>
      <c r="F543" s="475">
        <v>1.39</v>
      </c>
      <c r="G543" s="476"/>
    </row>
    <row r="544" spans="2:7" x14ac:dyDescent="0.35">
      <c r="B544" s="472">
        <v>6060180</v>
      </c>
      <c r="C544" s="473" t="s">
        <v>545</v>
      </c>
      <c r="D544" s="474" t="s">
        <v>9</v>
      </c>
      <c r="E544" s="474"/>
      <c r="F544" s="475">
        <v>0.75</v>
      </c>
      <c r="G544" s="476"/>
    </row>
    <row r="545" spans="2:7" x14ac:dyDescent="0.35">
      <c r="B545" s="472">
        <v>6060182</v>
      </c>
      <c r="C545" s="473" t="s">
        <v>546</v>
      </c>
      <c r="D545" s="474" t="s">
        <v>9</v>
      </c>
      <c r="E545" s="474"/>
      <c r="F545" s="475">
        <v>0.75</v>
      </c>
      <c r="G545" s="476"/>
    </row>
    <row r="546" spans="2:7" x14ac:dyDescent="0.35">
      <c r="B546" s="472">
        <v>6060647</v>
      </c>
      <c r="C546" s="473" t="s">
        <v>547</v>
      </c>
      <c r="D546" s="474" t="s">
        <v>9</v>
      </c>
      <c r="E546" s="474"/>
      <c r="F546" s="475">
        <v>2.15</v>
      </c>
      <c r="G546" s="476"/>
    </row>
    <row r="547" spans="2:7" x14ac:dyDescent="0.35">
      <c r="B547" s="472">
        <v>6060648</v>
      </c>
      <c r="C547" s="473" t="s">
        <v>548</v>
      </c>
      <c r="D547" s="474" t="s">
        <v>9</v>
      </c>
      <c r="E547" s="474"/>
      <c r="F547" s="475">
        <v>2.15</v>
      </c>
      <c r="G547" s="476"/>
    </row>
    <row r="548" spans="2:7" x14ac:dyDescent="0.35">
      <c r="B548" s="472">
        <v>6060649</v>
      </c>
      <c r="C548" s="473" t="s">
        <v>549</v>
      </c>
      <c r="D548" s="474" t="s">
        <v>9</v>
      </c>
      <c r="E548" s="474"/>
      <c r="F548" s="475">
        <v>2.15</v>
      </c>
      <c r="G548" s="476"/>
    </row>
    <row r="549" spans="2:7" x14ac:dyDescent="0.35">
      <c r="B549" s="472">
        <v>6090202</v>
      </c>
      <c r="C549" s="473" t="s">
        <v>550</v>
      </c>
      <c r="D549" s="474" t="s">
        <v>9</v>
      </c>
      <c r="E549" s="474"/>
      <c r="F549" s="475">
        <v>6.7</v>
      </c>
      <c r="G549" s="476"/>
    </row>
    <row r="550" spans="2:7" x14ac:dyDescent="0.35">
      <c r="B550" s="472">
        <v>6090201</v>
      </c>
      <c r="C550" s="473" t="s">
        <v>551</v>
      </c>
      <c r="D550" s="474" t="s">
        <v>9</v>
      </c>
      <c r="E550" s="474"/>
      <c r="F550" s="475">
        <v>6.7</v>
      </c>
      <c r="G550" s="476"/>
    </row>
    <row r="551" spans="2:7" x14ac:dyDescent="0.35">
      <c r="B551" s="472">
        <v>6090208</v>
      </c>
      <c r="C551" s="473" t="s">
        <v>552</v>
      </c>
      <c r="D551" s="474" t="s">
        <v>9</v>
      </c>
      <c r="E551" s="474"/>
      <c r="F551" s="475">
        <v>4.88</v>
      </c>
      <c r="G551" s="476"/>
    </row>
    <row r="552" spans="2:7" x14ac:dyDescent="0.35">
      <c r="B552" s="472">
        <v>6090196</v>
      </c>
      <c r="C552" s="473" t="s">
        <v>553</v>
      </c>
      <c r="D552" s="474" t="s">
        <v>9</v>
      </c>
      <c r="E552" s="474"/>
      <c r="F552" s="475">
        <v>4.88</v>
      </c>
      <c r="G552" s="476"/>
    </row>
    <row r="553" spans="2:7" x14ac:dyDescent="0.35">
      <c r="B553" s="472">
        <v>6090211</v>
      </c>
      <c r="C553" s="473" t="s">
        <v>554</v>
      </c>
      <c r="D553" s="474" t="s">
        <v>9</v>
      </c>
      <c r="E553" s="474"/>
      <c r="F553" s="475">
        <v>4.88</v>
      </c>
      <c r="G553" s="476"/>
    </row>
    <row r="554" spans="2:7" x14ac:dyDescent="0.35">
      <c r="B554" s="472">
        <v>6090195</v>
      </c>
      <c r="C554" s="473" t="s">
        <v>555</v>
      </c>
      <c r="D554" s="474" t="s">
        <v>9</v>
      </c>
      <c r="E554" s="474"/>
      <c r="F554" s="475">
        <v>4.88</v>
      </c>
      <c r="G554" s="476"/>
    </row>
    <row r="555" spans="2:7" x14ac:dyDescent="0.35">
      <c r="B555" s="472">
        <v>6090199</v>
      </c>
      <c r="C555" s="473" t="s">
        <v>556</v>
      </c>
      <c r="D555" s="474" t="s">
        <v>9</v>
      </c>
      <c r="E555" s="474"/>
      <c r="F555" s="475">
        <v>4.88</v>
      </c>
      <c r="G555" s="476"/>
    </row>
    <row r="556" spans="2:7" x14ac:dyDescent="0.35">
      <c r="B556" s="472">
        <v>6090193</v>
      </c>
      <c r="C556" s="473" t="s">
        <v>557</v>
      </c>
      <c r="D556" s="474" t="s">
        <v>9</v>
      </c>
      <c r="E556" s="474"/>
      <c r="F556" s="475">
        <v>4.88</v>
      </c>
      <c r="G556" s="476"/>
    </row>
    <row r="557" spans="2:7" x14ac:dyDescent="0.35">
      <c r="B557" s="472">
        <v>6000199</v>
      </c>
      <c r="C557" s="473" t="s">
        <v>558</v>
      </c>
      <c r="D557" s="474" t="s">
        <v>9</v>
      </c>
      <c r="E557" s="474"/>
      <c r="F557" s="475">
        <v>2.0299999999999998</v>
      </c>
      <c r="G557" s="476"/>
    </row>
    <row r="558" spans="2:7" x14ac:dyDescent="0.35">
      <c r="B558" s="472">
        <v>6000201</v>
      </c>
      <c r="C558" s="473" t="s">
        <v>559</v>
      </c>
      <c r="D558" s="474" t="s">
        <v>9</v>
      </c>
      <c r="E558" s="474"/>
      <c r="F558" s="475">
        <v>2.0299999999999998</v>
      </c>
      <c r="G558" s="476"/>
    </row>
    <row r="559" spans="2:7" x14ac:dyDescent="0.35">
      <c r="B559" s="472">
        <v>6000200</v>
      </c>
      <c r="C559" s="473" t="s">
        <v>560</v>
      </c>
      <c r="D559" s="474" t="s">
        <v>9</v>
      </c>
      <c r="E559" s="474"/>
      <c r="F559" s="475">
        <v>2.0299999999999998</v>
      </c>
      <c r="G559" s="476"/>
    </row>
    <row r="560" spans="2:7" x14ac:dyDescent="0.35">
      <c r="B560" s="472">
        <v>327513350000</v>
      </c>
      <c r="C560" s="473" t="s">
        <v>561</v>
      </c>
      <c r="D560" s="474" t="s">
        <v>9</v>
      </c>
      <c r="E560" s="474"/>
      <c r="F560" s="477">
        <v>9.84</v>
      </c>
      <c r="G560" s="476"/>
    </row>
    <row r="561" spans="2:7" x14ac:dyDescent="0.35">
      <c r="B561" s="472">
        <v>327513350010</v>
      </c>
      <c r="C561" s="473" t="s">
        <v>562</v>
      </c>
      <c r="D561" s="474" t="s">
        <v>9</v>
      </c>
      <c r="E561" s="474"/>
      <c r="F561" s="477">
        <v>10.29</v>
      </c>
      <c r="G561" s="476"/>
    </row>
    <row r="562" spans="2:7" x14ac:dyDescent="0.35">
      <c r="B562" s="472">
        <v>327513350013</v>
      </c>
      <c r="C562" s="473" t="s">
        <v>563</v>
      </c>
      <c r="D562" s="474" t="s">
        <v>9</v>
      </c>
      <c r="E562" s="474"/>
      <c r="F562" s="477">
        <v>10.29</v>
      </c>
      <c r="G562" s="476"/>
    </row>
    <row r="563" spans="2:7" x14ac:dyDescent="0.35">
      <c r="B563" s="472">
        <v>327513350070</v>
      </c>
      <c r="C563" s="473" t="s">
        <v>564</v>
      </c>
      <c r="D563" s="474" t="s">
        <v>9</v>
      </c>
      <c r="E563" s="474"/>
      <c r="F563" s="477">
        <v>11.6</v>
      </c>
      <c r="G563" s="476"/>
    </row>
    <row r="564" spans="2:7" x14ac:dyDescent="0.35">
      <c r="B564" s="472">
        <v>327513350071</v>
      </c>
      <c r="C564" s="473" t="s">
        <v>565</v>
      </c>
      <c r="D564" s="474" t="s">
        <v>9</v>
      </c>
      <c r="E564" s="474"/>
      <c r="F564" s="477">
        <v>11.6</v>
      </c>
      <c r="G564" s="476"/>
    </row>
    <row r="565" spans="2:7" x14ac:dyDescent="0.35">
      <c r="B565" s="472">
        <v>327513350074</v>
      </c>
      <c r="C565" s="473" t="s">
        <v>566</v>
      </c>
      <c r="D565" s="474" t="s">
        <v>9</v>
      </c>
      <c r="E565" s="474"/>
      <c r="F565" s="477">
        <v>11.6</v>
      </c>
      <c r="G565" s="476"/>
    </row>
    <row r="566" spans="2:7" x14ac:dyDescent="0.35">
      <c r="B566" s="472">
        <v>327513350045</v>
      </c>
      <c r="C566" s="473" t="s">
        <v>567</v>
      </c>
      <c r="D566" s="474" t="s">
        <v>9</v>
      </c>
      <c r="E566" s="474"/>
      <c r="F566" s="477">
        <v>10.29</v>
      </c>
      <c r="G566" s="476"/>
    </row>
    <row r="567" spans="2:7" x14ac:dyDescent="0.35">
      <c r="B567" s="472">
        <v>327713350000</v>
      </c>
      <c r="C567" s="473" t="s">
        <v>568</v>
      </c>
      <c r="D567" s="474" t="s">
        <v>9</v>
      </c>
      <c r="E567" s="474"/>
      <c r="F567" s="477">
        <v>9.84</v>
      </c>
      <c r="G567" s="476"/>
    </row>
    <row r="568" spans="2:7" x14ac:dyDescent="0.35">
      <c r="B568" s="472">
        <v>327713350012</v>
      </c>
      <c r="C568" s="473" t="s">
        <v>569</v>
      </c>
      <c r="D568" s="474" t="s">
        <v>9</v>
      </c>
      <c r="E568" s="474"/>
      <c r="F568" s="477">
        <v>10.29</v>
      </c>
      <c r="G568" s="476"/>
    </row>
    <row r="569" spans="2:7" x14ac:dyDescent="0.35">
      <c r="B569" s="472">
        <v>327713350040</v>
      </c>
      <c r="C569" s="473" t="s">
        <v>570</v>
      </c>
      <c r="D569" s="474" t="s">
        <v>9</v>
      </c>
      <c r="E569" s="474"/>
      <c r="F569" s="477">
        <v>10.29</v>
      </c>
      <c r="G569" s="476"/>
    </row>
    <row r="570" spans="2:7" x14ac:dyDescent="0.35">
      <c r="B570" s="472">
        <v>327713350042</v>
      </c>
      <c r="C570" s="473" t="s">
        <v>571</v>
      </c>
      <c r="D570" s="474" t="s">
        <v>9</v>
      </c>
      <c r="E570" s="474"/>
      <c r="F570" s="477">
        <v>10.29</v>
      </c>
      <c r="G570" s="476"/>
    </row>
    <row r="571" spans="2:7" x14ac:dyDescent="0.35">
      <c r="B571" s="472">
        <v>327713350066</v>
      </c>
      <c r="C571" s="473" t="s">
        <v>572</v>
      </c>
      <c r="D571" s="474" t="s">
        <v>9</v>
      </c>
      <c r="E571" s="474"/>
      <c r="F571" s="477">
        <v>10.29</v>
      </c>
      <c r="G571" s="476"/>
    </row>
    <row r="572" spans="2:7" x14ac:dyDescent="0.35">
      <c r="B572" s="472">
        <v>327713350026</v>
      </c>
      <c r="C572" s="473" t="s">
        <v>573</v>
      </c>
      <c r="D572" s="474" t="s">
        <v>9</v>
      </c>
      <c r="E572" s="474"/>
      <c r="F572" s="477">
        <v>11.6</v>
      </c>
      <c r="G572" s="476"/>
    </row>
    <row r="573" spans="2:7" x14ac:dyDescent="0.35">
      <c r="B573" s="472">
        <v>327713350039</v>
      </c>
      <c r="C573" s="473" t="s">
        <v>574</v>
      </c>
      <c r="D573" s="474" t="s">
        <v>9</v>
      </c>
      <c r="E573" s="474"/>
      <c r="F573" s="477">
        <v>11.6</v>
      </c>
      <c r="G573" s="476"/>
    </row>
    <row r="574" spans="2:7" x14ac:dyDescent="0.35">
      <c r="B574" s="472">
        <v>327713350071</v>
      </c>
      <c r="C574" s="473" t="s">
        <v>575</v>
      </c>
      <c r="D574" s="474" t="s">
        <v>9</v>
      </c>
      <c r="E574" s="474"/>
      <c r="F574" s="477">
        <v>11.6</v>
      </c>
      <c r="G574" s="476"/>
    </row>
    <row r="575" spans="2:7" x14ac:dyDescent="0.35">
      <c r="B575" s="472">
        <v>327713350072</v>
      </c>
      <c r="C575" s="473" t="s">
        <v>576</v>
      </c>
      <c r="D575" s="474" t="s">
        <v>9</v>
      </c>
      <c r="E575" s="474"/>
      <c r="F575" s="477">
        <v>11.6</v>
      </c>
      <c r="G575" s="476"/>
    </row>
    <row r="576" spans="2:7" x14ac:dyDescent="0.35">
      <c r="B576" s="472">
        <v>317813320181</v>
      </c>
      <c r="C576" s="473" t="s">
        <v>577</v>
      </c>
      <c r="D576" s="474" t="s">
        <v>9</v>
      </c>
      <c r="E576" s="474"/>
      <c r="F576" s="477">
        <v>11.64</v>
      </c>
      <c r="G576" s="476"/>
    </row>
    <row r="577" spans="2:7" x14ac:dyDescent="0.35">
      <c r="B577" s="472">
        <v>317813320112</v>
      </c>
      <c r="C577" s="473" t="s">
        <v>578</v>
      </c>
      <c r="D577" s="474" t="s">
        <v>9</v>
      </c>
      <c r="E577" s="474"/>
      <c r="F577" s="477">
        <v>12.22</v>
      </c>
      <c r="G577" s="476"/>
    </row>
    <row r="578" spans="2:7" x14ac:dyDescent="0.35">
      <c r="B578" s="472">
        <v>317813320111</v>
      </c>
      <c r="C578" s="473" t="s">
        <v>579</v>
      </c>
      <c r="D578" s="474" t="s">
        <v>9</v>
      </c>
      <c r="E578" s="474"/>
      <c r="F578" s="477">
        <v>12.22</v>
      </c>
      <c r="G578" s="476"/>
    </row>
    <row r="579" spans="2:7" x14ac:dyDescent="0.35">
      <c r="B579" s="472">
        <v>317813320140</v>
      </c>
      <c r="C579" s="473" t="s">
        <v>580</v>
      </c>
      <c r="D579" s="474" t="s">
        <v>9</v>
      </c>
      <c r="E579" s="474"/>
      <c r="F579" s="477">
        <v>12.22</v>
      </c>
      <c r="G579" s="476"/>
    </row>
    <row r="580" spans="2:7" x14ac:dyDescent="0.35">
      <c r="B580" s="472">
        <v>447213030000</v>
      </c>
      <c r="C580" s="473" t="s">
        <v>581</v>
      </c>
      <c r="D580" s="474" t="s">
        <v>9</v>
      </c>
      <c r="E580" s="474"/>
      <c r="F580" s="477">
        <v>9.84</v>
      </c>
      <c r="G580" s="476"/>
    </row>
    <row r="581" spans="2:7" x14ac:dyDescent="0.35">
      <c r="B581" s="472">
        <v>447213030010</v>
      </c>
      <c r="C581" s="473" t="s">
        <v>582</v>
      </c>
      <c r="D581" s="474" t="s">
        <v>9</v>
      </c>
      <c r="E581" s="474"/>
      <c r="F581" s="477">
        <v>10.29</v>
      </c>
      <c r="G581" s="476"/>
    </row>
    <row r="582" spans="2:7" x14ac:dyDescent="0.35">
      <c r="B582" s="472">
        <v>447213030012</v>
      </c>
      <c r="C582" s="473" t="s">
        <v>583</v>
      </c>
      <c r="D582" s="474" t="s">
        <v>9</v>
      </c>
      <c r="E582" s="474"/>
      <c r="F582" s="477">
        <v>10.29</v>
      </c>
      <c r="G582" s="476"/>
    </row>
    <row r="583" spans="2:7" x14ac:dyDescent="0.35">
      <c r="B583" s="472">
        <v>447213030013</v>
      </c>
      <c r="C583" s="473" t="s">
        <v>584</v>
      </c>
      <c r="D583" s="474" t="s">
        <v>9</v>
      </c>
      <c r="E583" s="474"/>
      <c r="F583" s="477">
        <v>10.29</v>
      </c>
      <c r="G583" s="476"/>
    </row>
    <row r="584" spans="2:7" x14ac:dyDescent="0.35">
      <c r="B584" s="472">
        <v>447213030040</v>
      </c>
      <c r="C584" s="473" t="s">
        <v>585</v>
      </c>
      <c r="D584" s="474" t="s">
        <v>9</v>
      </c>
      <c r="E584" s="474"/>
      <c r="F584" s="477">
        <v>10.29</v>
      </c>
      <c r="G584" s="476"/>
    </row>
    <row r="585" spans="2:7" x14ac:dyDescent="0.35">
      <c r="B585" s="472">
        <v>447213030019</v>
      </c>
      <c r="C585" s="473" t="s">
        <v>586</v>
      </c>
      <c r="D585" s="474" t="s">
        <v>9</v>
      </c>
      <c r="E585" s="474"/>
      <c r="F585" s="477">
        <v>10.29</v>
      </c>
      <c r="G585" s="476"/>
    </row>
    <row r="586" spans="2:7" x14ac:dyDescent="0.35">
      <c r="B586" s="472">
        <v>155213050040</v>
      </c>
      <c r="C586" s="473" t="s">
        <v>587</v>
      </c>
      <c r="D586" s="474" t="s">
        <v>9</v>
      </c>
      <c r="E586" s="474"/>
      <c r="F586" s="477">
        <v>19.93</v>
      </c>
      <c r="G586" s="476"/>
    </row>
    <row r="587" spans="2:7" x14ac:dyDescent="0.35">
      <c r="B587" s="472">
        <v>155213050094</v>
      </c>
      <c r="C587" s="473" t="s">
        <v>588</v>
      </c>
      <c r="D587" s="474" t="s">
        <v>9</v>
      </c>
      <c r="E587" s="474"/>
      <c r="F587" s="477">
        <v>19.93</v>
      </c>
      <c r="G587" s="476"/>
    </row>
    <row r="588" spans="2:7" x14ac:dyDescent="0.35">
      <c r="B588" s="472">
        <v>155213050096</v>
      </c>
      <c r="C588" s="473" t="s">
        <v>589</v>
      </c>
      <c r="D588" s="474" t="s">
        <v>9</v>
      </c>
      <c r="E588" s="474"/>
      <c r="F588" s="477">
        <v>19.93</v>
      </c>
      <c r="G588" s="476"/>
    </row>
    <row r="589" spans="2:7" x14ac:dyDescent="0.35">
      <c r="B589" s="472">
        <v>317813322081</v>
      </c>
      <c r="C589" s="473" t="s">
        <v>590</v>
      </c>
      <c r="D589" s="474" t="s">
        <v>9</v>
      </c>
      <c r="E589" s="474"/>
      <c r="F589" s="477">
        <v>24.26</v>
      </c>
      <c r="G589" s="476"/>
    </row>
    <row r="590" spans="2:7" x14ac:dyDescent="0.35">
      <c r="B590" s="472">
        <v>317813322012</v>
      </c>
      <c r="C590" s="473" t="s">
        <v>591</v>
      </c>
      <c r="D590" s="474" t="s">
        <v>9</v>
      </c>
      <c r="E590" s="474"/>
      <c r="F590" s="477">
        <v>25.43</v>
      </c>
      <c r="G590" s="476"/>
    </row>
    <row r="591" spans="2:7" x14ac:dyDescent="0.35">
      <c r="B591" s="472">
        <v>317813322011</v>
      </c>
      <c r="C591" s="473" t="s">
        <v>592</v>
      </c>
      <c r="D591" s="474" t="s">
        <v>9</v>
      </c>
      <c r="E591" s="474"/>
      <c r="F591" s="477">
        <v>25.43</v>
      </c>
      <c r="G591" s="476"/>
    </row>
    <row r="592" spans="2:7" x14ac:dyDescent="0.35">
      <c r="B592" s="472">
        <v>317813322040</v>
      </c>
      <c r="C592" s="473" t="s">
        <v>593</v>
      </c>
      <c r="D592" s="474" t="s">
        <v>9</v>
      </c>
      <c r="E592" s="474"/>
      <c r="F592" s="477">
        <v>25.43</v>
      </c>
      <c r="G592" s="476"/>
    </row>
    <row r="593" spans="2:7" x14ac:dyDescent="0.35">
      <c r="B593" s="472">
        <v>327513352000</v>
      </c>
      <c r="C593" s="473" t="s">
        <v>594</v>
      </c>
      <c r="D593" s="474" t="s">
        <v>9</v>
      </c>
      <c r="E593" s="474"/>
      <c r="F593" s="477">
        <v>24.26</v>
      </c>
      <c r="G593" s="476"/>
    </row>
    <row r="594" spans="2:7" x14ac:dyDescent="0.35">
      <c r="B594" s="472">
        <v>327513352010</v>
      </c>
      <c r="C594" s="473" t="s">
        <v>595</v>
      </c>
      <c r="D594" s="474" t="s">
        <v>9</v>
      </c>
      <c r="E594" s="474"/>
      <c r="F594" s="477">
        <v>25.43</v>
      </c>
      <c r="G594" s="476"/>
    </row>
    <row r="595" spans="2:7" x14ac:dyDescent="0.35">
      <c r="B595" s="472">
        <v>327513352013</v>
      </c>
      <c r="C595" s="473" t="s">
        <v>596</v>
      </c>
      <c r="D595" s="474" t="s">
        <v>9</v>
      </c>
      <c r="E595" s="474"/>
      <c r="F595" s="477">
        <v>25.43</v>
      </c>
      <c r="G595" s="476"/>
    </row>
    <row r="596" spans="2:7" x14ac:dyDescent="0.35">
      <c r="B596" s="472">
        <v>327513352070</v>
      </c>
      <c r="C596" s="473" t="s">
        <v>597</v>
      </c>
      <c r="D596" s="474" t="s">
        <v>9</v>
      </c>
      <c r="E596" s="474"/>
      <c r="F596" s="477">
        <v>38.11</v>
      </c>
      <c r="G596" s="476"/>
    </row>
    <row r="597" spans="2:7" x14ac:dyDescent="0.35">
      <c r="B597" s="472">
        <v>327513352071</v>
      </c>
      <c r="C597" s="473" t="s">
        <v>598</v>
      </c>
      <c r="D597" s="474" t="s">
        <v>9</v>
      </c>
      <c r="E597" s="474"/>
      <c r="F597" s="477">
        <v>38.11</v>
      </c>
      <c r="G597" s="476"/>
    </row>
    <row r="598" spans="2:7" x14ac:dyDescent="0.35">
      <c r="B598" s="472">
        <v>327513352074</v>
      </c>
      <c r="C598" s="473" t="s">
        <v>599</v>
      </c>
      <c r="D598" s="474" t="s">
        <v>9</v>
      </c>
      <c r="E598" s="474"/>
      <c r="F598" s="477">
        <v>38.11</v>
      </c>
      <c r="G598" s="476"/>
    </row>
    <row r="599" spans="2:7" x14ac:dyDescent="0.35">
      <c r="B599" s="472">
        <v>327513352045</v>
      </c>
      <c r="C599" s="473" t="s">
        <v>600</v>
      </c>
      <c r="D599" s="474" t="s">
        <v>9</v>
      </c>
      <c r="E599" s="474"/>
      <c r="F599" s="477">
        <v>25.43</v>
      </c>
      <c r="G599" s="476"/>
    </row>
    <row r="600" spans="2:7" x14ac:dyDescent="0.35">
      <c r="B600" s="472">
        <v>327713352000</v>
      </c>
      <c r="C600" s="473" t="s">
        <v>601</v>
      </c>
      <c r="D600" s="474" t="s">
        <v>9</v>
      </c>
      <c r="E600" s="474"/>
      <c r="F600" s="477">
        <v>24.26</v>
      </c>
      <c r="G600" s="476"/>
    </row>
    <row r="601" spans="2:7" x14ac:dyDescent="0.35">
      <c r="B601" s="472">
        <v>327713352012</v>
      </c>
      <c r="C601" s="473" t="s">
        <v>602</v>
      </c>
      <c r="D601" s="474" t="s">
        <v>9</v>
      </c>
      <c r="E601" s="474"/>
      <c r="F601" s="477">
        <v>25.43</v>
      </c>
      <c r="G601" s="476"/>
    </row>
    <row r="602" spans="2:7" x14ac:dyDescent="0.35">
      <c r="B602" s="472">
        <v>327713352040</v>
      </c>
      <c r="C602" s="473" t="s">
        <v>603</v>
      </c>
      <c r="D602" s="474" t="s">
        <v>9</v>
      </c>
      <c r="E602" s="474"/>
      <c r="F602" s="477">
        <v>25.43</v>
      </c>
      <c r="G602" s="476"/>
    </row>
    <row r="603" spans="2:7" x14ac:dyDescent="0.35">
      <c r="B603" s="472">
        <v>327713352042</v>
      </c>
      <c r="C603" s="473" t="s">
        <v>604</v>
      </c>
      <c r="D603" s="474" t="s">
        <v>9</v>
      </c>
      <c r="E603" s="474"/>
      <c r="F603" s="477">
        <v>25.43</v>
      </c>
      <c r="G603" s="476"/>
    </row>
    <row r="604" spans="2:7" x14ac:dyDescent="0.35">
      <c r="B604" s="472">
        <v>327713352066</v>
      </c>
      <c r="C604" s="473" t="s">
        <v>605</v>
      </c>
      <c r="D604" s="474" t="s">
        <v>9</v>
      </c>
      <c r="E604" s="474"/>
      <c r="F604" s="477">
        <v>25.43</v>
      </c>
      <c r="G604" s="476"/>
    </row>
    <row r="605" spans="2:7" x14ac:dyDescent="0.35">
      <c r="B605" s="472">
        <v>327713352026</v>
      </c>
      <c r="C605" s="473" t="s">
        <v>606</v>
      </c>
      <c r="D605" s="474" t="s">
        <v>9</v>
      </c>
      <c r="E605" s="474"/>
      <c r="F605" s="477">
        <v>38.11</v>
      </c>
      <c r="G605" s="476"/>
    </row>
    <row r="606" spans="2:7" x14ac:dyDescent="0.35">
      <c r="B606" s="472">
        <v>327713352039</v>
      </c>
      <c r="C606" s="473" t="s">
        <v>607</v>
      </c>
      <c r="D606" s="474" t="s">
        <v>9</v>
      </c>
      <c r="E606" s="474"/>
      <c r="F606" s="477">
        <v>38.11</v>
      </c>
      <c r="G606" s="476"/>
    </row>
    <row r="607" spans="2:7" x14ac:dyDescent="0.35">
      <c r="B607" s="472">
        <v>327713352071</v>
      </c>
      <c r="C607" s="473" t="s">
        <v>608</v>
      </c>
      <c r="D607" s="474" t="s">
        <v>9</v>
      </c>
      <c r="E607" s="474"/>
      <c r="F607" s="477">
        <v>38.11</v>
      </c>
      <c r="G607" s="476"/>
    </row>
    <row r="608" spans="2:7" x14ac:dyDescent="0.35">
      <c r="B608" s="472">
        <v>327713352072</v>
      </c>
      <c r="C608" s="473" t="s">
        <v>609</v>
      </c>
      <c r="D608" s="474" t="s">
        <v>9</v>
      </c>
      <c r="E608" s="474"/>
      <c r="F608" s="477">
        <v>38.11</v>
      </c>
      <c r="G608" s="476"/>
    </row>
    <row r="609" spans="2:7" x14ac:dyDescent="0.35">
      <c r="B609" s="472">
        <v>447213032000</v>
      </c>
      <c r="C609" s="473" t="s">
        <v>610</v>
      </c>
      <c r="D609" s="474" t="s">
        <v>9</v>
      </c>
      <c r="E609" s="474"/>
      <c r="F609" s="477">
        <v>24.26</v>
      </c>
      <c r="G609" s="476"/>
    </row>
    <row r="610" spans="2:7" x14ac:dyDescent="0.35">
      <c r="B610" s="472">
        <v>447213032010</v>
      </c>
      <c r="C610" s="473" t="s">
        <v>611</v>
      </c>
      <c r="D610" s="474" t="s">
        <v>9</v>
      </c>
      <c r="E610" s="474"/>
      <c r="F610" s="477">
        <v>25.43</v>
      </c>
      <c r="G610" s="476"/>
    </row>
    <row r="611" spans="2:7" x14ac:dyDescent="0.35">
      <c r="B611" s="472">
        <v>447213032012</v>
      </c>
      <c r="C611" s="473" t="s">
        <v>612</v>
      </c>
      <c r="D611" s="474" t="s">
        <v>9</v>
      </c>
      <c r="E611" s="474"/>
      <c r="F611" s="477">
        <v>25.43</v>
      </c>
      <c r="G611" s="476"/>
    </row>
    <row r="612" spans="2:7" x14ac:dyDescent="0.35">
      <c r="B612" s="472">
        <v>447213032013</v>
      </c>
      <c r="C612" s="473" t="s">
        <v>613</v>
      </c>
      <c r="D612" s="474" t="s">
        <v>9</v>
      </c>
      <c r="E612" s="474"/>
      <c r="F612" s="477">
        <v>25.43</v>
      </c>
      <c r="G612" s="476"/>
    </row>
    <row r="613" spans="2:7" x14ac:dyDescent="0.35">
      <c r="B613" s="472">
        <v>447213032019</v>
      </c>
      <c r="C613" s="473" t="s">
        <v>614</v>
      </c>
      <c r="D613" s="474" t="s">
        <v>9</v>
      </c>
      <c r="E613" s="474"/>
      <c r="F613" s="477">
        <v>25.43</v>
      </c>
      <c r="G613" s="476"/>
    </row>
    <row r="614" spans="2:7" x14ac:dyDescent="0.35">
      <c r="B614" s="472">
        <v>447213032040</v>
      </c>
      <c r="C614" s="473" t="s">
        <v>615</v>
      </c>
      <c r="D614" s="474" t="s">
        <v>9</v>
      </c>
      <c r="E614" s="474"/>
      <c r="F614" s="477">
        <v>25.43</v>
      </c>
      <c r="G614" s="476"/>
    </row>
    <row r="615" spans="2:7" x14ac:dyDescent="0.35">
      <c r="B615" s="472">
        <v>155213052040</v>
      </c>
      <c r="C615" s="473" t="s">
        <v>616</v>
      </c>
      <c r="D615" s="474" t="s">
        <v>9</v>
      </c>
      <c r="E615" s="474"/>
      <c r="F615" s="477">
        <v>62.13</v>
      </c>
      <c r="G615" s="476"/>
    </row>
    <row r="616" spans="2:7" x14ac:dyDescent="0.35">
      <c r="B616" s="472">
        <v>155213052094</v>
      </c>
      <c r="C616" s="473" t="s">
        <v>617</v>
      </c>
      <c r="D616" s="474" t="s">
        <v>9</v>
      </c>
      <c r="E616" s="474"/>
      <c r="F616" s="477">
        <v>62.13</v>
      </c>
      <c r="G616" s="476"/>
    </row>
    <row r="617" spans="2:7" x14ac:dyDescent="0.35">
      <c r="B617" s="472">
        <v>155213052096</v>
      </c>
      <c r="C617" s="473" t="s">
        <v>618</v>
      </c>
      <c r="D617" s="474" t="s">
        <v>9</v>
      </c>
      <c r="E617" s="474"/>
      <c r="F617" s="477">
        <v>62.13</v>
      </c>
      <c r="G617" s="476"/>
    </row>
    <row r="618" spans="2:7" x14ac:dyDescent="0.35">
      <c r="B618" s="472">
        <v>317813321181</v>
      </c>
      <c r="C618" s="473" t="s">
        <v>619</v>
      </c>
      <c r="D618" s="474" t="s">
        <v>9</v>
      </c>
      <c r="E618" s="474"/>
      <c r="F618" s="477">
        <v>12.6</v>
      </c>
      <c r="G618" s="476"/>
    </row>
    <row r="619" spans="2:7" x14ac:dyDescent="0.35">
      <c r="B619" s="472">
        <v>317813321112</v>
      </c>
      <c r="C619" s="473" t="s">
        <v>620</v>
      </c>
      <c r="D619" s="474" t="s">
        <v>9</v>
      </c>
      <c r="E619" s="474"/>
      <c r="F619" s="477">
        <v>13.19</v>
      </c>
      <c r="G619" s="476"/>
    </row>
    <row r="620" spans="2:7" x14ac:dyDescent="0.35">
      <c r="B620" s="472">
        <v>317813321111</v>
      </c>
      <c r="C620" s="473" t="s">
        <v>621</v>
      </c>
      <c r="D620" s="474" t="s">
        <v>9</v>
      </c>
      <c r="E620" s="474"/>
      <c r="F620" s="477">
        <v>13.19</v>
      </c>
      <c r="G620" s="476"/>
    </row>
    <row r="621" spans="2:7" x14ac:dyDescent="0.35">
      <c r="B621" s="472">
        <v>317813321140</v>
      </c>
      <c r="C621" s="473" t="s">
        <v>622</v>
      </c>
      <c r="D621" s="474" t="s">
        <v>9</v>
      </c>
      <c r="E621" s="474"/>
      <c r="F621" s="477">
        <v>13.19</v>
      </c>
      <c r="G621" s="476"/>
    </row>
    <row r="622" spans="2:7" x14ac:dyDescent="0.35">
      <c r="B622" s="472">
        <v>327753351100</v>
      </c>
      <c r="C622" s="473" t="s">
        <v>623</v>
      </c>
      <c r="D622" s="474" t="s">
        <v>9</v>
      </c>
      <c r="E622" s="474"/>
      <c r="F622" s="477">
        <v>12.6</v>
      </c>
      <c r="G622" s="476"/>
    </row>
    <row r="623" spans="2:7" x14ac:dyDescent="0.35">
      <c r="B623" s="472">
        <v>327753351110</v>
      </c>
      <c r="C623" s="473" t="s">
        <v>624</v>
      </c>
      <c r="D623" s="474" t="s">
        <v>9</v>
      </c>
      <c r="E623" s="474"/>
      <c r="F623" s="477">
        <v>13.19</v>
      </c>
      <c r="G623" s="476"/>
    </row>
    <row r="624" spans="2:7" x14ac:dyDescent="0.35">
      <c r="B624" s="472">
        <v>327753351113</v>
      </c>
      <c r="C624" s="473" t="s">
        <v>625</v>
      </c>
      <c r="D624" s="474" t="s">
        <v>9</v>
      </c>
      <c r="E624" s="474"/>
      <c r="F624" s="477">
        <v>13.19</v>
      </c>
      <c r="G624" s="476"/>
    </row>
    <row r="625" spans="2:7" x14ac:dyDescent="0.35">
      <c r="B625" s="472">
        <v>327753351170</v>
      </c>
      <c r="C625" s="473" t="s">
        <v>626</v>
      </c>
      <c r="D625" s="474" t="s">
        <v>9</v>
      </c>
      <c r="E625" s="474"/>
      <c r="F625" s="477">
        <v>16.510000000000002</v>
      </c>
      <c r="G625" s="476"/>
    </row>
    <row r="626" spans="2:7" x14ac:dyDescent="0.35">
      <c r="B626" s="472">
        <v>327753351171</v>
      </c>
      <c r="C626" s="473" t="s">
        <v>627</v>
      </c>
      <c r="D626" s="474" t="s">
        <v>9</v>
      </c>
      <c r="E626" s="474"/>
      <c r="F626" s="477">
        <v>16.510000000000002</v>
      </c>
      <c r="G626" s="476"/>
    </row>
    <row r="627" spans="2:7" x14ac:dyDescent="0.35">
      <c r="B627" s="472">
        <v>327753351145</v>
      </c>
      <c r="C627" s="473" t="s">
        <v>628</v>
      </c>
      <c r="D627" s="474" t="s">
        <v>9</v>
      </c>
      <c r="E627" s="474"/>
      <c r="F627" s="477">
        <v>13.19</v>
      </c>
      <c r="G627" s="476"/>
    </row>
    <row r="628" spans="2:7" x14ac:dyDescent="0.35">
      <c r="B628" s="472">
        <v>327713351100</v>
      </c>
      <c r="C628" s="473" t="s">
        <v>629</v>
      </c>
      <c r="D628" s="474" t="s">
        <v>9</v>
      </c>
      <c r="E628" s="474"/>
      <c r="F628" s="477">
        <v>12.6</v>
      </c>
      <c r="G628" s="476"/>
    </row>
    <row r="629" spans="2:7" x14ac:dyDescent="0.35">
      <c r="B629" s="472">
        <v>327713351112</v>
      </c>
      <c r="C629" s="473" t="s">
        <v>630</v>
      </c>
      <c r="D629" s="474" t="s">
        <v>9</v>
      </c>
      <c r="E629" s="474"/>
      <c r="F629" s="477">
        <v>13.19</v>
      </c>
      <c r="G629" s="476"/>
    </row>
    <row r="630" spans="2:7" x14ac:dyDescent="0.35">
      <c r="B630" s="472">
        <v>327713351140</v>
      </c>
      <c r="C630" s="473" t="s">
        <v>631</v>
      </c>
      <c r="D630" s="474" t="s">
        <v>9</v>
      </c>
      <c r="E630" s="474"/>
      <c r="F630" s="477">
        <v>13.19</v>
      </c>
      <c r="G630" s="476"/>
    </row>
    <row r="631" spans="2:7" x14ac:dyDescent="0.35">
      <c r="B631" s="472">
        <v>327713351142</v>
      </c>
      <c r="C631" s="473" t="s">
        <v>632</v>
      </c>
      <c r="D631" s="474" t="s">
        <v>9</v>
      </c>
      <c r="E631" s="474"/>
      <c r="F631" s="477">
        <v>13.19</v>
      </c>
      <c r="G631" s="476"/>
    </row>
    <row r="632" spans="2:7" x14ac:dyDescent="0.35">
      <c r="B632" s="472">
        <v>327713351166</v>
      </c>
      <c r="C632" s="473" t="s">
        <v>633</v>
      </c>
      <c r="D632" s="474" t="s">
        <v>9</v>
      </c>
      <c r="E632" s="474"/>
      <c r="F632" s="477">
        <v>13.19</v>
      </c>
      <c r="G632" s="476"/>
    </row>
    <row r="633" spans="2:7" x14ac:dyDescent="0.35">
      <c r="B633" s="472">
        <v>327713351126</v>
      </c>
      <c r="C633" s="473" t="s">
        <v>634</v>
      </c>
      <c r="D633" s="474" t="s">
        <v>9</v>
      </c>
      <c r="E633" s="474"/>
      <c r="F633" s="477">
        <v>16.510000000000002</v>
      </c>
      <c r="G633" s="476"/>
    </row>
    <row r="634" spans="2:7" x14ac:dyDescent="0.35">
      <c r="B634" s="472">
        <v>327713351139</v>
      </c>
      <c r="C634" s="473" t="s">
        <v>635</v>
      </c>
      <c r="D634" s="474" t="s">
        <v>9</v>
      </c>
      <c r="E634" s="474"/>
      <c r="F634" s="477">
        <v>16.510000000000002</v>
      </c>
      <c r="G634" s="476"/>
    </row>
    <row r="635" spans="2:7" x14ac:dyDescent="0.35">
      <c r="B635" s="472">
        <v>327713351171</v>
      </c>
      <c r="C635" s="473" t="s">
        <v>636</v>
      </c>
      <c r="D635" s="474" t="s">
        <v>9</v>
      </c>
      <c r="E635" s="474"/>
      <c r="F635" s="477">
        <v>16.510000000000002</v>
      </c>
      <c r="G635" s="476"/>
    </row>
    <row r="636" spans="2:7" x14ac:dyDescent="0.35">
      <c r="B636" s="472">
        <v>327713351172</v>
      </c>
      <c r="C636" s="473" t="s">
        <v>637</v>
      </c>
      <c r="D636" s="474" t="s">
        <v>9</v>
      </c>
      <c r="E636" s="474"/>
      <c r="F636" s="477">
        <v>16.510000000000002</v>
      </c>
      <c r="G636" s="476"/>
    </row>
    <row r="637" spans="2:7" x14ac:dyDescent="0.35">
      <c r="B637" s="472">
        <v>447212514253</v>
      </c>
      <c r="C637" s="473" t="s">
        <v>638</v>
      </c>
      <c r="D637" s="474" t="s">
        <v>9</v>
      </c>
      <c r="E637" s="474"/>
      <c r="F637" s="477">
        <v>3.28</v>
      </c>
      <c r="G637" s="476"/>
    </row>
    <row r="638" spans="2:7" x14ac:dyDescent="0.35">
      <c r="B638" s="472">
        <v>447212514254</v>
      </c>
      <c r="C638" s="473" t="s">
        <v>639</v>
      </c>
      <c r="D638" s="474" t="s">
        <v>9</v>
      </c>
      <c r="E638" s="474"/>
      <c r="F638" s="477">
        <v>3.28</v>
      </c>
      <c r="G638" s="476"/>
    </row>
    <row r="639" spans="2:7" x14ac:dyDescent="0.35">
      <c r="B639" s="472">
        <v>447212514268</v>
      </c>
      <c r="C639" s="473" t="s">
        <v>640</v>
      </c>
      <c r="D639" s="474" t="s">
        <v>9</v>
      </c>
      <c r="E639" s="474"/>
      <c r="F639" s="477">
        <v>3.28</v>
      </c>
      <c r="G639" s="476"/>
    </row>
    <row r="640" spans="2:7" x14ac:dyDescent="0.35">
      <c r="B640" s="472">
        <v>447212514353</v>
      </c>
      <c r="C640" s="473" t="s">
        <v>641</v>
      </c>
      <c r="D640" s="474" t="s">
        <v>9</v>
      </c>
      <c r="E640" s="474"/>
      <c r="F640" s="477">
        <v>3.28</v>
      </c>
      <c r="G640" s="476"/>
    </row>
    <row r="641" spans="2:7" x14ac:dyDescent="0.35">
      <c r="B641" s="472">
        <v>447212514354</v>
      </c>
      <c r="C641" s="473" t="s">
        <v>642</v>
      </c>
      <c r="D641" s="474" t="s">
        <v>9</v>
      </c>
      <c r="E641" s="474"/>
      <c r="F641" s="477">
        <v>3.28</v>
      </c>
      <c r="G641" s="476"/>
    </row>
    <row r="642" spans="2:7" x14ac:dyDescent="0.35">
      <c r="B642" s="472">
        <v>447212514368</v>
      </c>
      <c r="C642" s="473" t="s">
        <v>643</v>
      </c>
      <c r="D642" s="474" t="s">
        <v>9</v>
      </c>
      <c r="E642" s="474"/>
      <c r="F642" s="477">
        <v>3.28</v>
      </c>
      <c r="G642" s="476"/>
    </row>
    <row r="643" spans="2:7" x14ac:dyDescent="0.35">
      <c r="B643" s="472">
        <v>327151000013</v>
      </c>
      <c r="C643" s="473" t="s">
        <v>644</v>
      </c>
      <c r="D643" s="474" t="s">
        <v>9</v>
      </c>
      <c r="E643" s="474"/>
      <c r="F643" s="477">
        <v>7.79</v>
      </c>
      <c r="G643" s="476"/>
    </row>
    <row r="644" spans="2:7" x14ac:dyDescent="0.35">
      <c r="B644" s="472">
        <v>327151000070</v>
      </c>
      <c r="C644" s="473" t="s">
        <v>645</v>
      </c>
      <c r="D644" s="474" t="s">
        <v>9</v>
      </c>
      <c r="E644" s="474"/>
      <c r="F644" s="477">
        <v>7.79</v>
      </c>
      <c r="G644" s="476"/>
    </row>
    <row r="645" spans="2:7" x14ac:dyDescent="0.35">
      <c r="B645" s="472">
        <v>327151000071</v>
      </c>
      <c r="C645" s="473" t="s">
        <v>646</v>
      </c>
      <c r="D645" s="474" t="s">
        <v>9</v>
      </c>
      <c r="E645" s="474"/>
      <c r="F645" s="477">
        <v>7.79</v>
      </c>
      <c r="G645" s="476"/>
    </row>
    <row r="646" spans="2:7" x14ac:dyDescent="0.35">
      <c r="B646" s="472">
        <v>317813082281</v>
      </c>
      <c r="C646" s="473" t="s">
        <v>647</v>
      </c>
      <c r="D646" s="474" t="s">
        <v>9</v>
      </c>
      <c r="E646" s="474"/>
      <c r="F646" s="477">
        <v>57</v>
      </c>
      <c r="G646" s="476"/>
    </row>
    <row r="647" spans="2:7" x14ac:dyDescent="0.35">
      <c r="B647" s="472">
        <v>317813082212</v>
      </c>
      <c r="C647" s="473" t="s">
        <v>648</v>
      </c>
      <c r="D647" s="474" t="s">
        <v>9</v>
      </c>
      <c r="E647" s="474"/>
      <c r="F647" s="477">
        <v>59.87</v>
      </c>
      <c r="G647" s="476"/>
    </row>
    <row r="648" spans="2:7" x14ac:dyDescent="0.35">
      <c r="B648" s="472">
        <v>317813082211</v>
      </c>
      <c r="C648" s="473" t="s">
        <v>649</v>
      </c>
      <c r="D648" s="474" t="s">
        <v>9</v>
      </c>
      <c r="E648" s="474"/>
      <c r="F648" s="477">
        <v>59.87</v>
      </c>
      <c r="G648" s="476"/>
    </row>
    <row r="649" spans="2:7" x14ac:dyDescent="0.35">
      <c r="B649" s="472">
        <v>317813082240</v>
      </c>
      <c r="C649" s="473" t="s">
        <v>650</v>
      </c>
      <c r="D649" s="474" t="s">
        <v>9</v>
      </c>
      <c r="E649" s="474"/>
      <c r="F649" s="477">
        <v>59.87</v>
      </c>
      <c r="G649" s="476"/>
    </row>
    <row r="650" spans="2:7" x14ac:dyDescent="0.35">
      <c r="B650" s="472">
        <v>447213082254</v>
      </c>
      <c r="C650" s="473" t="s">
        <v>658</v>
      </c>
      <c r="D650" s="474" t="s">
        <v>9</v>
      </c>
      <c r="E650" s="474"/>
      <c r="F650" s="477">
        <v>59.87</v>
      </c>
      <c r="G650" s="476"/>
    </row>
    <row r="651" spans="2:7" x14ac:dyDescent="0.35">
      <c r="B651" s="472">
        <v>447213082268</v>
      </c>
      <c r="C651" s="473" t="s">
        <v>659</v>
      </c>
      <c r="D651" s="474" t="s">
        <v>9</v>
      </c>
      <c r="E651" s="474"/>
      <c r="F651" s="477">
        <v>59.87</v>
      </c>
      <c r="G651" s="476"/>
    </row>
    <row r="652" spans="2:7" x14ac:dyDescent="0.35">
      <c r="B652" s="472">
        <v>447213082253</v>
      </c>
      <c r="C652" s="473" t="s">
        <v>660</v>
      </c>
      <c r="D652" s="474" t="s">
        <v>9</v>
      </c>
      <c r="E652" s="474"/>
      <c r="F652" s="477">
        <v>59.87</v>
      </c>
      <c r="G652" s="476"/>
    </row>
    <row r="653" spans="2:7" x14ac:dyDescent="0.35">
      <c r="B653" s="472">
        <v>447213082200</v>
      </c>
      <c r="C653" s="473" t="s">
        <v>669</v>
      </c>
      <c r="D653" s="474" t="s">
        <v>9</v>
      </c>
      <c r="E653" s="474"/>
      <c r="F653" s="477">
        <v>57</v>
      </c>
      <c r="G653" s="476"/>
    </row>
    <row r="654" spans="2:7" x14ac:dyDescent="0.35">
      <c r="B654" s="472">
        <v>447213082210</v>
      </c>
      <c r="C654" s="473" t="s">
        <v>670</v>
      </c>
      <c r="D654" s="474" t="s">
        <v>9</v>
      </c>
      <c r="E654" s="474"/>
      <c r="F654" s="477">
        <v>59.87</v>
      </c>
      <c r="G654" s="476"/>
    </row>
    <row r="655" spans="2:7" x14ac:dyDescent="0.35">
      <c r="B655" s="472">
        <v>447213082212</v>
      </c>
      <c r="C655" s="473" t="s">
        <v>662</v>
      </c>
      <c r="D655" s="474" t="s">
        <v>9</v>
      </c>
      <c r="E655" s="474"/>
      <c r="F655" s="477">
        <v>59.87</v>
      </c>
      <c r="G655" s="476"/>
    </row>
    <row r="656" spans="2:7" x14ac:dyDescent="0.35">
      <c r="B656" s="472">
        <v>447213082219</v>
      </c>
      <c r="C656" s="473" t="s">
        <v>671</v>
      </c>
      <c r="D656" s="474" t="s">
        <v>9</v>
      </c>
      <c r="E656" s="474"/>
      <c r="F656" s="477">
        <v>59.87</v>
      </c>
      <c r="G656" s="476"/>
    </row>
    <row r="657" spans="2:7" x14ac:dyDescent="0.35">
      <c r="B657" s="472">
        <v>447213082240</v>
      </c>
      <c r="C657" s="473" t="s">
        <v>663</v>
      </c>
      <c r="D657" s="474" t="s">
        <v>9</v>
      </c>
      <c r="E657" s="474"/>
      <c r="F657" s="477">
        <v>59.87</v>
      </c>
      <c r="G657" s="476"/>
    </row>
    <row r="658" spans="2:7" x14ac:dyDescent="0.35">
      <c r="B658" s="472">
        <v>447213092200</v>
      </c>
      <c r="C658" s="473" t="s">
        <v>672</v>
      </c>
      <c r="D658" s="474" t="s">
        <v>9</v>
      </c>
      <c r="E658" s="474"/>
      <c r="F658" s="477">
        <v>57</v>
      </c>
      <c r="G658" s="476"/>
    </row>
    <row r="659" spans="2:7" x14ac:dyDescent="0.35">
      <c r="B659" s="472">
        <v>447213092210</v>
      </c>
      <c r="C659" s="473" t="s">
        <v>673</v>
      </c>
      <c r="D659" s="474" t="s">
        <v>9</v>
      </c>
      <c r="E659" s="474"/>
      <c r="F659" s="477">
        <v>59.87</v>
      </c>
      <c r="G659" s="476"/>
    </row>
    <row r="660" spans="2:7" x14ac:dyDescent="0.35">
      <c r="B660" s="472">
        <v>447213092212</v>
      </c>
      <c r="C660" s="473" t="s">
        <v>674</v>
      </c>
      <c r="D660" s="474" t="s">
        <v>9</v>
      </c>
      <c r="E660" s="474"/>
      <c r="F660" s="477">
        <v>59.87</v>
      </c>
      <c r="G660" s="476"/>
    </row>
    <row r="661" spans="2:7" x14ac:dyDescent="0.35">
      <c r="B661" s="472">
        <v>447213092213</v>
      </c>
      <c r="C661" s="473" t="s">
        <v>675</v>
      </c>
      <c r="D661" s="474" t="s">
        <v>9</v>
      </c>
      <c r="E661" s="474"/>
      <c r="F661" s="477">
        <v>59.87</v>
      </c>
      <c r="G661" s="476"/>
    </row>
    <row r="662" spans="2:7" x14ac:dyDescent="0.35">
      <c r="B662" s="472">
        <v>447213092219</v>
      </c>
      <c r="C662" s="473" t="s">
        <v>676</v>
      </c>
      <c r="D662" s="474" t="s">
        <v>9</v>
      </c>
      <c r="E662" s="474"/>
      <c r="F662" s="477">
        <v>59.87</v>
      </c>
      <c r="G662" s="476"/>
    </row>
    <row r="663" spans="2:7" x14ac:dyDescent="0.35">
      <c r="B663" s="472">
        <v>447213092240</v>
      </c>
      <c r="C663" s="473" t="s">
        <v>677</v>
      </c>
      <c r="D663" s="474" t="s">
        <v>9</v>
      </c>
      <c r="E663" s="474"/>
      <c r="F663" s="477">
        <v>59.87</v>
      </c>
      <c r="G663" s="476"/>
    </row>
    <row r="664" spans="2:7" x14ac:dyDescent="0.35">
      <c r="B664" s="472">
        <v>317813322181</v>
      </c>
      <c r="C664" s="473" t="s">
        <v>678</v>
      </c>
      <c r="D664" s="474" t="s">
        <v>9</v>
      </c>
      <c r="E664" s="474"/>
      <c r="F664" s="477">
        <v>57</v>
      </c>
      <c r="G664" s="476"/>
    </row>
    <row r="665" spans="2:7" x14ac:dyDescent="0.35">
      <c r="B665" s="472">
        <v>317813322112</v>
      </c>
      <c r="C665" s="473" t="s">
        <v>679</v>
      </c>
      <c r="D665" s="474" t="s">
        <v>9</v>
      </c>
      <c r="E665" s="474"/>
      <c r="F665" s="477">
        <v>59.87</v>
      </c>
      <c r="G665" s="476"/>
    </row>
    <row r="666" spans="2:7" x14ac:dyDescent="0.35">
      <c r="B666" s="472">
        <v>317813322111</v>
      </c>
      <c r="C666" s="473" t="s">
        <v>680</v>
      </c>
      <c r="D666" s="474" t="s">
        <v>9</v>
      </c>
      <c r="E666" s="474"/>
      <c r="F666" s="477">
        <v>59.87</v>
      </c>
      <c r="G666" s="476"/>
    </row>
    <row r="667" spans="2:7" x14ac:dyDescent="0.35">
      <c r="B667" s="472">
        <v>317813322140</v>
      </c>
      <c r="C667" s="473" t="s">
        <v>681</v>
      </c>
      <c r="D667" s="474" t="s">
        <v>9</v>
      </c>
      <c r="E667" s="474"/>
      <c r="F667" s="477">
        <v>59.87</v>
      </c>
      <c r="G667" s="476"/>
    </row>
    <row r="668" spans="2:7" x14ac:dyDescent="0.35">
      <c r="B668" s="472">
        <v>327753352100</v>
      </c>
      <c r="C668" s="473" t="s">
        <v>682</v>
      </c>
      <c r="D668" s="474" t="s">
        <v>9</v>
      </c>
      <c r="E668" s="474"/>
      <c r="F668" s="477">
        <v>57</v>
      </c>
      <c r="G668" s="476"/>
    </row>
    <row r="669" spans="2:7" x14ac:dyDescent="0.35">
      <c r="B669" s="472">
        <v>327753352110</v>
      </c>
      <c r="C669" s="473" t="s">
        <v>683</v>
      </c>
      <c r="D669" s="474" t="s">
        <v>9</v>
      </c>
      <c r="E669" s="474"/>
      <c r="F669" s="477">
        <v>59.87</v>
      </c>
      <c r="G669" s="476"/>
    </row>
    <row r="670" spans="2:7" x14ac:dyDescent="0.35">
      <c r="B670" s="472">
        <v>327753352113</v>
      </c>
      <c r="C670" s="473" t="s">
        <v>684</v>
      </c>
      <c r="D670" s="474" t="s">
        <v>9</v>
      </c>
      <c r="E670" s="474"/>
      <c r="F670" s="477">
        <v>59.87</v>
      </c>
      <c r="G670" s="476"/>
    </row>
    <row r="671" spans="2:7" x14ac:dyDescent="0.35">
      <c r="B671" s="472">
        <v>327753352171</v>
      </c>
      <c r="C671" s="473" t="s">
        <v>685</v>
      </c>
      <c r="D671" s="474" t="s">
        <v>9</v>
      </c>
      <c r="E671" s="474"/>
      <c r="F671" s="477">
        <v>62.78</v>
      </c>
      <c r="G671" s="476"/>
    </row>
    <row r="672" spans="2:7" x14ac:dyDescent="0.35">
      <c r="B672" s="472">
        <v>327753352170</v>
      </c>
      <c r="C672" s="473" t="s">
        <v>686</v>
      </c>
      <c r="D672" s="474" t="s">
        <v>9</v>
      </c>
      <c r="E672" s="474"/>
      <c r="F672" s="477">
        <v>62.78</v>
      </c>
      <c r="G672" s="476"/>
    </row>
    <row r="673" spans="2:7" x14ac:dyDescent="0.35">
      <c r="B673" s="472">
        <v>327753352174</v>
      </c>
      <c r="C673" s="473" t="s">
        <v>687</v>
      </c>
      <c r="D673" s="474" t="s">
        <v>9</v>
      </c>
      <c r="E673" s="474"/>
      <c r="F673" s="477">
        <v>62.78</v>
      </c>
      <c r="G673" s="476"/>
    </row>
    <row r="674" spans="2:7" x14ac:dyDescent="0.35">
      <c r="B674" s="472">
        <v>327753352145</v>
      </c>
      <c r="C674" s="473" t="s">
        <v>688</v>
      </c>
      <c r="D674" s="474" t="s">
        <v>9</v>
      </c>
      <c r="E674" s="474"/>
      <c r="F674" s="477">
        <v>59.87</v>
      </c>
      <c r="G674" s="476"/>
    </row>
    <row r="675" spans="2:7" x14ac:dyDescent="0.35">
      <c r="B675" s="472">
        <v>447213322153</v>
      </c>
      <c r="C675" s="473" t="s">
        <v>689</v>
      </c>
      <c r="D675" s="474" t="s">
        <v>9</v>
      </c>
      <c r="E675" s="474"/>
      <c r="F675" s="477">
        <v>59.87</v>
      </c>
      <c r="G675" s="476"/>
    </row>
    <row r="676" spans="2:7" x14ac:dyDescent="0.35">
      <c r="B676" s="472">
        <v>447213322154</v>
      </c>
      <c r="C676" s="473" t="s">
        <v>690</v>
      </c>
      <c r="D676" s="474" t="s">
        <v>9</v>
      </c>
      <c r="E676" s="474"/>
      <c r="F676" s="477">
        <v>59.87</v>
      </c>
      <c r="G676" s="476"/>
    </row>
    <row r="677" spans="2:7" x14ac:dyDescent="0.35">
      <c r="B677" s="472">
        <v>447213322168</v>
      </c>
      <c r="C677" s="473" t="s">
        <v>691</v>
      </c>
      <c r="D677" s="474" t="s">
        <v>9</v>
      </c>
      <c r="E677" s="474"/>
      <c r="F677" s="477">
        <v>59.87</v>
      </c>
      <c r="G677" s="476"/>
    </row>
    <row r="678" spans="2:7" x14ac:dyDescent="0.35">
      <c r="B678" s="472">
        <v>327713352100</v>
      </c>
      <c r="C678" s="473" t="s">
        <v>692</v>
      </c>
      <c r="D678" s="474" t="s">
        <v>9</v>
      </c>
      <c r="E678" s="474"/>
      <c r="F678" s="477">
        <v>57</v>
      </c>
      <c r="G678" s="476"/>
    </row>
    <row r="679" spans="2:7" x14ac:dyDescent="0.35">
      <c r="B679" s="472">
        <v>327713352112</v>
      </c>
      <c r="C679" s="473" t="s">
        <v>679</v>
      </c>
      <c r="D679" s="474" t="s">
        <v>9</v>
      </c>
      <c r="E679" s="474"/>
      <c r="F679" s="477">
        <v>59.87</v>
      </c>
      <c r="G679" s="476"/>
    </row>
    <row r="680" spans="2:7" x14ac:dyDescent="0.35">
      <c r="B680" s="472">
        <v>327713352140</v>
      </c>
      <c r="C680" s="473" t="s">
        <v>681</v>
      </c>
      <c r="D680" s="474" t="s">
        <v>9</v>
      </c>
      <c r="E680" s="474"/>
      <c r="F680" s="477">
        <v>59.87</v>
      </c>
      <c r="G680" s="476"/>
    </row>
    <row r="681" spans="2:7" x14ac:dyDescent="0.35">
      <c r="B681" s="472">
        <v>327713352142</v>
      </c>
      <c r="C681" s="473" t="s">
        <v>693</v>
      </c>
      <c r="D681" s="474" t="s">
        <v>9</v>
      </c>
      <c r="E681" s="474"/>
      <c r="F681" s="477">
        <v>59.87</v>
      </c>
      <c r="G681" s="476"/>
    </row>
    <row r="682" spans="2:7" x14ac:dyDescent="0.35">
      <c r="B682" s="472">
        <v>327713352166</v>
      </c>
      <c r="C682" s="473" t="s">
        <v>694</v>
      </c>
      <c r="D682" s="474" t="s">
        <v>9</v>
      </c>
      <c r="E682" s="474"/>
      <c r="F682" s="477">
        <v>59.87</v>
      </c>
      <c r="G682" s="476"/>
    </row>
    <row r="683" spans="2:7" x14ac:dyDescent="0.35">
      <c r="B683" s="472">
        <v>327713352126</v>
      </c>
      <c r="C683" s="473" t="s">
        <v>695</v>
      </c>
      <c r="D683" s="474" t="s">
        <v>9</v>
      </c>
      <c r="E683" s="474"/>
      <c r="F683" s="477">
        <v>62.78</v>
      </c>
      <c r="G683" s="476"/>
    </row>
    <row r="684" spans="2:7" x14ac:dyDescent="0.35">
      <c r="B684" s="472">
        <v>327713352139</v>
      </c>
      <c r="C684" s="473" t="s">
        <v>696</v>
      </c>
      <c r="D684" s="474" t="s">
        <v>9</v>
      </c>
      <c r="E684" s="474"/>
      <c r="F684" s="477">
        <v>62.78</v>
      </c>
      <c r="G684" s="476"/>
    </row>
    <row r="685" spans="2:7" x14ac:dyDescent="0.35">
      <c r="B685" s="472">
        <v>327713352171</v>
      </c>
      <c r="C685" s="473" t="s">
        <v>685</v>
      </c>
      <c r="D685" s="474" t="s">
        <v>9</v>
      </c>
      <c r="E685" s="474"/>
      <c r="F685" s="477">
        <v>62.78</v>
      </c>
      <c r="G685" s="476"/>
    </row>
    <row r="686" spans="2:7" x14ac:dyDescent="0.35">
      <c r="B686" s="472">
        <v>327713352172</v>
      </c>
      <c r="C686" s="473" t="s">
        <v>697</v>
      </c>
      <c r="D686" s="474" t="s">
        <v>9</v>
      </c>
      <c r="E686" s="474"/>
      <c r="F686" s="477">
        <v>62.78</v>
      </c>
      <c r="G686" s="476"/>
    </row>
    <row r="687" spans="2:7" x14ac:dyDescent="0.35">
      <c r="B687" s="472">
        <v>447213322100</v>
      </c>
      <c r="C687" s="473" t="s">
        <v>698</v>
      </c>
      <c r="D687" s="474" t="s">
        <v>9</v>
      </c>
      <c r="E687" s="474"/>
      <c r="F687" s="477">
        <v>57</v>
      </c>
      <c r="G687" s="476"/>
    </row>
    <row r="688" spans="2:7" x14ac:dyDescent="0.35">
      <c r="B688" s="472">
        <v>447213322110</v>
      </c>
      <c r="C688" s="473" t="s">
        <v>683</v>
      </c>
      <c r="D688" s="474" t="s">
        <v>9</v>
      </c>
      <c r="E688" s="474"/>
      <c r="F688" s="477">
        <v>59.87</v>
      </c>
      <c r="G688" s="476"/>
    </row>
    <row r="689" spans="2:7" x14ac:dyDescent="0.35">
      <c r="B689" s="472">
        <v>447213322112</v>
      </c>
      <c r="C689" s="473" t="s">
        <v>679</v>
      </c>
      <c r="D689" s="474" t="s">
        <v>9</v>
      </c>
      <c r="E689" s="474"/>
      <c r="F689" s="477">
        <v>59.87</v>
      </c>
      <c r="G689" s="476"/>
    </row>
    <row r="690" spans="2:7" x14ac:dyDescent="0.35">
      <c r="B690" s="472">
        <v>447213322113</v>
      </c>
      <c r="C690" s="473" t="s">
        <v>699</v>
      </c>
      <c r="D690" s="474" t="s">
        <v>9</v>
      </c>
      <c r="E690" s="474"/>
      <c r="F690" s="477">
        <v>59.87</v>
      </c>
      <c r="G690" s="476"/>
    </row>
    <row r="691" spans="2:7" x14ac:dyDescent="0.35">
      <c r="B691" s="472">
        <v>447213322119</v>
      </c>
      <c r="C691" s="473" t="s">
        <v>700</v>
      </c>
      <c r="D691" s="474" t="s">
        <v>9</v>
      </c>
      <c r="E691" s="474"/>
      <c r="F691" s="477">
        <v>59.87</v>
      </c>
      <c r="G691" s="476"/>
    </row>
    <row r="692" spans="2:7" x14ac:dyDescent="0.35">
      <c r="B692" s="472">
        <v>447213092100</v>
      </c>
      <c r="C692" s="473" t="s">
        <v>701</v>
      </c>
      <c r="D692" s="474" t="s">
        <v>9</v>
      </c>
      <c r="E692" s="474"/>
      <c r="F692" s="477">
        <v>57</v>
      </c>
      <c r="G692" s="476"/>
    </row>
    <row r="693" spans="2:7" x14ac:dyDescent="0.35">
      <c r="B693" s="472">
        <v>447213092110</v>
      </c>
      <c r="C693" s="473" t="s">
        <v>702</v>
      </c>
      <c r="D693" s="474" t="s">
        <v>9</v>
      </c>
      <c r="E693" s="474"/>
      <c r="F693" s="477">
        <v>59.87</v>
      </c>
      <c r="G693" s="476"/>
    </row>
    <row r="694" spans="2:7" x14ac:dyDescent="0.35">
      <c r="B694" s="472">
        <v>447213092112</v>
      </c>
      <c r="C694" s="473" t="s">
        <v>703</v>
      </c>
      <c r="D694" s="474" t="s">
        <v>9</v>
      </c>
      <c r="E694" s="474"/>
      <c r="F694" s="477">
        <v>59.87</v>
      </c>
      <c r="G694" s="476"/>
    </row>
    <row r="695" spans="2:7" x14ac:dyDescent="0.35">
      <c r="B695" s="472">
        <v>447213092113</v>
      </c>
      <c r="C695" s="473" t="s">
        <v>704</v>
      </c>
      <c r="D695" s="474" t="s">
        <v>9</v>
      </c>
      <c r="E695" s="474"/>
      <c r="F695" s="477">
        <v>59.87</v>
      </c>
      <c r="G695" s="476"/>
    </row>
    <row r="696" spans="2:7" x14ac:dyDescent="0.35">
      <c r="B696" s="472">
        <v>447213092119</v>
      </c>
      <c r="C696" s="473" t="s">
        <v>705</v>
      </c>
      <c r="D696" s="474" t="s">
        <v>9</v>
      </c>
      <c r="E696" s="474"/>
      <c r="F696" s="477">
        <v>59.87</v>
      </c>
      <c r="G696" s="476"/>
    </row>
    <row r="697" spans="2:7" x14ac:dyDescent="0.35">
      <c r="B697" s="472">
        <v>447213092140</v>
      </c>
      <c r="C697" s="473" t="s">
        <v>706</v>
      </c>
      <c r="D697" s="474" t="s">
        <v>9</v>
      </c>
      <c r="E697" s="474"/>
      <c r="F697" s="477">
        <v>59.87</v>
      </c>
      <c r="G697" s="476"/>
    </row>
    <row r="698" spans="2:7" x14ac:dyDescent="0.35">
      <c r="B698" s="472">
        <v>155213052140</v>
      </c>
      <c r="C698" s="473" t="s">
        <v>707</v>
      </c>
      <c r="D698" s="474" t="s">
        <v>9</v>
      </c>
      <c r="E698" s="474"/>
      <c r="F698" s="477">
        <v>189.02</v>
      </c>
      <c r="G698" s="476"/>
    </row>
    <row r="699" spans="2:7" x14ac:dyDescent="0.35">
      <c r="B699" s="472">
        <v>155213052194</v>
      </c>
      <c r="C699" s="473" t="s">
        <v>708</v>
      </c>
      <c r="D699" s="474" t="s">
        <v>9</v>
      </c>
      <c r="E699" s="474"/>
      <c r="F699" s="477">
        <v>189.02</v>
      </c>
      <c r="G699" s="476"/>
    </row>
    <row r="700" spans="2:7" x14ac:dyDescent="0.35">
      <c r="B700" s="472">
        <v>155213052196</v>
      </c>
      <c r="C700" s="473" t="s">
        <v>709</v>
      </c>
      <c r="D700" s="474" t="s">
        <v>9</v>
      </c>
      <c r="E700" s="474"/>
      <c r="F700" s="477">
        <v>189.02</v>
      </c>
      <c r="G700" s="476"/>
    </row>
    <row r="701" spans="2:7" x14ac:dyDescent="0.35">
      <c r="B701" s="472">
        <v>447213091200</v>
      </c>
      <c r="C701" s="473" t="s">
        <v>710</v>
      </c>
      <c r="D701" s="474" t="s">
        <v>9</v>
      </c>
      <c r="E701" s="474"/>
      <c r="F701" s="477">
        <v>12.6</v>
      </c>
      <c r="G701" s="476"/>
    </row>
    <row r="702" spans="2:7" x14ac:dyDescent="0.35">
      <c r="B702" s="472">
        <v>447213091210</v>
      </c>
      <c r="C702" s="473" t="s">
        <v>711</v>
      </c>
      <c r="D702" s="474" t="s">
        <v>9</v>
      </c>
      <c r="E702" s="474"/>
      <c r="F702" s="477">
        <v>13.19</v>
      </c>
      <c r="G702" s="476"/>
    </row>
    <row r="703" spans="2:7" x14ac:dyDescent="0.35">
      <c r="B703" s="472">
        <v>447213091212</v>
      </c>
      <c r="C703" s="473" t="s">
        <v>712</v>
      </c>
      <c r="D703" s="474" t="s">
        <v>9</v>
      </c>
      <c r="E703" s="474"/>
      <c r="F703" s="477">
        <v>13.19</v>
      </c>
      <c r="G703" s="476"/>
    </row>
    <row r="704" spans="2:7" x14ac:dyDescent="0.35">
      <c r="B704" s="472">
        <v>447213091213</v>
      </c>
      <c r="C704" s="473" t="s">
        <v>713</v>
      </c>
      <c r="D704" s="474" t="s">
        <v>9</v>
      </c>
      <c r="E704" s="474"/>
      <c r="F704" s="477">
        <v>13.19</v>
      </c>
      <c r="G704" s="476"/>
    </row>
    <row r="705" spans="2:7" x14ac:dyDescent="0.35">
      <c r="B705" s="472">
        <v>447213091219</v>
      </c>
      <c r="C705" s="473" t="s">
        <v>714</v>
      </c>
      <c r="D705" s="474" t="s">
        <v>9</v>
      </c>
      <c r="E705" s="474"/>
      <c r="F705" s="477">
        <v>13.19</v>
      </c>
      <c r="G705" s="476"/>
    </row>
    <row r="706" spans="2:7" x14ac:dyDescent="0.35">
      <c r="B706" s="472">
        <v>447213091240</v>
      </c>
      <c r="C706" s="473" t="s">
        <v>715</v>
      </c>
      <c r="D706" s="474" t="s">
        <v>9</v>
      </c>
      <c r="E706" s="474"/>
      <c r="F706" s="477">
        <v>13.19</v>
      </c>
      <c r="G706" s="476"/>
    </row>
    <row r="707" spans="2:7" x14ac:dyDescent="0.35">
      <c r="B707" s="472">
        <v>155213051040</v>
      </c>
      <c r="C707" s="473" t="s">
        <v>716</v>
      </c>
      <c r="D707" s="474" t="s">
        <v>9</v>
      </c>
      <c r="E707" s="474"/>
      <c r="F707" s="477">
        <v>22.43</v>
      </c>
      <c r="G707" s="476"/>
    </row>
    <row r="708" spans="2:7" x14ac:dyDescent="0.35">
      <c r="B708" s="472">
        <v>155213051094</v>
      </c>
      <c r="C708" s="473" t="s">
        <v>717</v>
      </c>
      <c r="D708" s="474" t="s">
        <v>9</v>
      </c>
      <c r="E708" s="474"/>
      <c r="F708" s="477">
        <v>22.43</v>
      </c>
      <c r="G708" s="476"/>
    </row>
    <row r="709" spans="2:7" x14ac:dyDescent="0.35">
      <c r="B709" s="472">
        <v>155213051096</v>
      </c>
      <c r="C709" s="473" t="s">
        <v>718</v>
      </c>
      <c r="D709" s="474" t="s">
        <v>9</v>
      </c>
      <c r="E709" s="474"/>
      <c r="F709" s="477">
        <v>22.43</v>
      </c>
      <c r="G709" s="476"/>
    </row>
    <row r="710" spans="2:7" x14ac:dyDescent="0.35">
      <c r="B710" s="472">
        <v>317813321081</v>
      </c>
      <c r="C710" s="473" t="s">
        <v>719</v>
      </c>
      <c r="D710" s="474" t="s">
        <v>9</v>
      </c>
      <c r="E710" s="474"/>
      <c r="F710" s="477">
        <v>12.6</v>
      </c>
      <c r="G710" s="476"/>
    </row>
    <row r="711" spans="2:7" x14ac:dyDescent="0.35">
      <c r="B711" s="472">
        <v>317813321012</v>
      </c>
      <c r="C711" s="473" t="s">
        <v>720</v>
      </c>
      <c r="D711" s="474" t="s">
        <v>9</v>
      </c>
      <c r="E711" s="474"/>
      <c r="F711" s="477">
        <v>13.19</v>
      </c>
      <c r="G711" s="476"/>
    </row>
    <row r="712" spans="2:7" x14ac:dyDescent="0.35">
      <c r="B712" s="472">
        <v>317813321011</v>
      </c>
      <c r="C712" s="473" t="s">
        <v>721</v>
      </c>
      <c r="D712" s="474" t="s">
        <v>9</v>
      </c>
      <c r="E712" s="474"/>
      <c r="F712" s="477">
        <v>13.19</v>
      </c>
      <c r="G712" s="476"/>
    </row>
    <row r="713" spans="2:7" x14ac:dyDescent="0.35">
      <c r="B713" s="472">
        <v>317813321040</v>
      </c>
      <c r="C713" s="473" t="s">
        <v>722</v>
      </c>
      <c r="D713" s="474" t="s">
        <v>9</v>
      </c>
      <c r="E713" s="474"/>
      <c r="F713" s="477">
        <v>13.19</v>
      </c>
      <c r="G713" s="476"/>
    </row>
    <row r="714" spans="2:7" x14ac:dyDescent="0.35">
      <c r="B714" s="472">
        <v>327753351200</v>
      </c>
      <c r="C714" s="473" t="s">
        <v>723</v>
      </c>
      <c r="D714" s="474" t="s">
        <v>9</v>
      </c>
      <c r="E714" s="474"/>
      <c r="F714" s="477">
        <v>12.6</v>
      </c>
      <c r="G714" s="476"/>
    </row>
    <row r="715" spans="2:7" x14ac:dyDescent="0.35">
      <c r="B715" s="472">
        <v>327753351210</v>
      </c>
      <c r="C715" s="473" t="s">
        <v>724</v>
      </c>
      <c r="D715" s="474" t="s">
        <v>9</v>
      </c>
      <c r="E715" s="474"/>
      <c r="F715" s="477">
        <v>13.19</v>
      </c>
      <c r="G715" s="476"/>
    </row>
    <row r="716" spans="2:7" x14ac:dyDescent="0.35">
      <c r="B716" s="472">
        <v>327753351213</v>
      </c>
      <c r="C716" s="473" t="s">
        <v>725</v>
      </c>
      <c r="D716" s="474" t="s">
        <v>9</v>
      </c>
      <c r="E716" s="474"/>
      <c r="F716" s="477">
        <v>13.19</v>
      </c>
      <c r="G716" s="476"/>
    </row>
    <row r="717" spans="2:7" x14ac:dyDescent="0.35">
      <c r="B717" s="472">
        <v>327753351270</v>
      </c>
      <c r="C717" s="473" t="s">
        <v>726</v>
      </c>
      <c r="D717" s="474" t="s">
        <v>9</v>
      </c>
      <c r="E717" s="474"/>
      <c r="F717" s="477">
        <v>16.510000000000002</v>
      </c>
      <c r="G717" s="476"/>
    </row>
    <row r="718" spans="2:7" x14ac:dyDescent="0.35">
      <c r="B718" s="472">
        <v>327753351271</v>
      </c>
      <c r="C718" s="473" t="s">
        <v>727</v>
      </c>
      <c r="D718" s="474" t="s">
        <v>9</v>
      </c>
      <c r="E718" s="474"/>
      <c r="F718" s="477">
        <v>16.510000000000002</v>
      </c>
      <c r="G718" s="476"/>
    </row>
    <row r="719" spans="2:7" x14ac:dyDescent="0.35">
      <c r="B719" s="472">
        <v>327753351174</v>
      </c>
      <c r="C719" s="473" t="s">
        <v>728</v>
      </c>
      <c r="D719" s="474" t="s">
        <v>9</v>
      </c>
      <c r="E719" s="474"/>
      <c r="F719" s="477">
        <v>16.510000000000002</v>
      </c>
      <c r="G719" s="476"/>
    </row>
    <row r="720" spans="2:7" x14ac:dyDescent="0.35">
      <c r="B720" s="472">
        <v>327753351274</v>
      </c>
      <c r="C720" s="473" t="s">
        <v>729</v>
      </c>
      <c r="D720" s="474" t="s">
        <v>9</v>
      </c>
      <c r="E720" s="474"/>
      <c r="F720" s="477">
        <v>16.510000000000002</v>
      </c>
      <c r="G720" s="476"/>
    </row>
    <row r="721" spans="2:7" x14ac:dyDescent="0.35">
      <c r="B721" s="472">
        <v>327753351245</v>
      </c>
      <c r="C721" s="473" t="s">
        <v>730</v>
      </c>
      <c r="D721" s="474" t="s">
        <v>9</v>
      </c>
      <c r="E721" s="474"/>
      <c r="F721" s="477">
        <v>13.19</v>
      </c>
      <c r="G721" s="476"/>
    </row>
    <row r="722" spans="2:7" x14ac:dyDescent="0.35">
      <c r="B722" s="472">
        <v>327713351200</v>
      </c>
      <c r="C722" s="473" t="s">
        <v>731</v>
      </c>
      <c r="D722" s="474" t="s">
        <v>9</v>
      </c>
      <c r="E722" s="474"/>
      <c r="F722" s="477">
        <v>12.6</v>
      </c>
      <c r="G722" s="476"/>
    </row>
    <row r="723" spans="2:7" x14ac:dyDescent="0.35">
      <c r="B723" s="472">
        <v>327713351212</v>
      </c>
      <c r="C723" s="473" t="s">
        <v>732</v>
      </c>
      <c r="D723" s="474" t="s">
        <v>9</v>
      </c>
      <c r="E723" s="474"/>
      <c r="F723" s="477">
        <v>13.19</v>
      </c>
      <c r="G723" s="476"/>
    </row>
    <row r="724" spans="2:7" x14ac:dyDescent="0.35">
      <c r="B724" s="472">
        <v>327713351240</v>
      </c>
      <c r="C724" s="473" t="s">
        <v>733</v>
      </c>
      <c r="D724" s="474" t="s">
        <v>9</v>
      </c>
      <c r="E724" s="474"/>
      <c r="F724" s="477">
        <v>13.19</v>
      </c>
      <c r="G724" s="476"/>
    </row>
    <row r="725" spans="2:7" x14ac:dyDescent="0.35">
      <c r="B725" s="472">
        <v>327713351242</v>
      </c>
      <c r="C725" s="473" t="s">
        <v>734</v>
      </c>
      <c r="D725" s="474" t="s">
        <v>9</v>
      </c>
      <c r="E725" s="474"/>
      <c r="F725" s="477">
        <v>13.19</v>
      </c>
      <c r="G725" s="476"/>
    </row>
    <row r="726" spans="2:7" x14ac:dyDescent="0.35">
      <c r="B726" s="472">
        <v>327713351266</v>
      </c>
      <c r="C726" s="473" t="s">
        <v>735</v>
      </c>
      <c r="D726" s="474" t="s">
        <v>9</v>
      </c>
      <c r="E726" s="474"/>
      <c r="F726" s="477">
        <v>13.19</v>
      </c>
      <c r="G726" s="476"/>
    </row>
    <row r="727" spans="2:7" x14ac:dyDescent="0.35">
      <c r="B727" s="472">
        <v>327713351226</v>
      </c>
      <c r="C727" s="473" t="s">
        <v>736</v>
      </c>
      <c r="D727" s="474" t="s">
        <v>9</v>
      </c>
      <c r="E727" s="474"/>
      <c r="F727" s="477">
        <v>16.510000000000002</v>
      </c>
      <c r="G727" s="476"/>
    </row>
    <row r="728" spans="2:7" x14ac:dyDescent="0.35">
      <c r="B728" s="472">
        <v>327713351239</v>
      </c>
      <c r="C728" s="473" t="s">
        <v>737</v>
      </c>
      <c r="D728" s="474" t="s">
        <v>9</v>
      </c>
      <c r="E728" s="474"/>
      <c r="F728" s="477">
        <v>16.510000000000002</v>
      </c>
      <c r="G728" s="476"/>
    </row>
    <row r="729" spans="2:7" x14ac:dyDescent="0.35">
      <c r="B729" s="472">
        <v>327713351271</v>
      </c>
      <c r="C729" s="473" t="s">
        <v>738</v>
      </c>
      <c r="D729" s="474" t="s">
        <v>9</v>
      </c>
      <c r="E729" s="474"/>
      <c r="F729" s="477">
        <v>16.510000000000002</v>
      </c>
      <c r="G729" s="476"/>
    </row>
    <row r="730" spans="2:7" x14ac:dyDescent="0.35">
      <c r="B730" s="472">
        <v>327713351272</v>
      </c>
      <c r="C730" s="473" t="s">
        <v>739</v>
      </c>
      <c r="D730" s="474" t="s">
        <v>9</v>
      </c>
      <c r="E730" s="474"/>
      <c r="F730" s="477">
        <v>16.510000000000002</v>
      </c>
      <c r="G730" s="476"/>
    </row>
    <row r="731" spans="2:7" x14ac:dyDescent="0.35">
      <c r="B731" s="472">
        <v>6051527</v>
      </c>
      <c r="C731" s="473" t="s">
        <v>740</v>
      </c>
      <c r="D731" s="474" t="s">
        <v>9</v>
      </c>
      <c r="E731" s="474"/>
      <c r="F731" s="475">
        <v>2.2599999999999998</v>
      </c>
      <c r="G731" s="476"/>
    </row>
    <row r="732" spans="2:7" x14ac:dyDescent="0.35">
      <c r="B732" s="472">
        <v>6051990</v>
      </c>
      <c r="C732" s="473" t="s">
        <v>741</v>
      </c>
      <c r="D732" s="474" t="s">
        <v>9</v>
      </c>
      <c r="E732" s="474"/>
      <c r="F732" s="475">
        <v>2.2599999999999998</v>
      </c>
      <c r="G732" s="476"/>
    </row>
    <row r="733" spans="2:7" x14ac:dyDescent="0.35">
      <c r="B733" s="472">
        <v>6051991</v>
      </c>
      <c r="C733" s="473" t="s">
        <v>742</v>
      </c>
      <c r="D733" s="474" t="s">
        <v>9</v>
      </c>
      <c r="E733" s="474"/>
      <c r="F733" s="475">
        <v>2.2599999999999998</v>
      </c>
      <c r="G733" s="476"/>
    </row>
    <row r="734" spans="2:7" x14ac:dyDescent="0.35">
      <c r="B734" s="472">
        <v>6051992</v>
      </c>
      <c r="C734" s="473" t="s">
        <v>743</v>
      </c>
      <c r="D734" s="474" t="s">
        <v>9</v>
      </c>
      <c r="E734" s="474"/>
      <c r="F734" s="475">
        <v>2.2599999999999998</v>
      </c>
      <c r="G734" s="476"/>
    </row>
    <row r="735" spans="2:7" x14ac:dyDescent="0.35">
      <c r="B735" s="472">
        <v>6051993</v>
      </c>
      <c r="C735" s="473" t="s">
        <v>744</v>
      </c>
      <c r="D735" s="474" t="s">
        <v>9</v>
      </c>
      <c r="E735" s="474"/>
      <c r="F735" s="475">
        <v>2.2599999999999998</v>
      </c>
      <c r="G735" s="476"/>
    </row>
    <row r="736" spans="2:7" x14ac:dyDescent="0.35">
      <c r="B736" s="472">
        <v>6052003</v>
      </c>
      <c r="C736" s="473" t="s">
        <v>745</v>
      </c>
      <c r="D736" s="474" t="s">
        <v>9</v>
      </c>
      <c r="E736" s="474"/>
      <c r="F736" s="475">
        <v>2.2599999999999998</v>
      </c>
      <c r="G736" s="476"/>
    </row>
    <row r="737" spans="2:7" x14ac:dyDescent="0.35">
      <c r="B737" s="472">
        <v>6052004</v>
      </c>
      <c r="C737" s="473" t="s">
        <v>746</v>
      </c>
      <c r="D737" s="474" t="s">
        <v>9</v>
      </c>
      <c r="E737" s="474"/>
      <c r="F737" s="475">
        <v>2.2599999999999998</v>
      </c>
      <c r="G737" s="476"/>
    </row>
    <row r="738" spans="2:7" x14ac:dyDescent="0.35">
      <c r="B738" s="472">
        <v>6052005</v>
      </c>
      <c r="C738" s="473" t="s">
        <v>747</v>
      </c>
      <c r="D738" s="474" t="s">
        <v>9</v>
      </c>
      <c r="E738" s="474"/>
      <c r="F738" s="475">
        <v>2.2599999999999998</v>
      </c>
      <c r="G738" s="476"/>
    </row>
    <row r="739" spans="2:7" x14ac:dyDescent="0.35">
      <c r="B739" s="472">
        <v>6052006</v>
      </c>
      <c r="C739" s="473" t="s">
        <v>748</v>
      </c>
      <c r="D739" s="474" t="s">
        <v>9</v>
      </c>
      <c r="E739" s="474"/>
      <c r="F739" s="475">
        <v>2.2599999999999998</v>
      </c>
      <c r="G739" s="476"/>
    </row>
    <row r="740" spans="2:7" x14ac:dyDescent="0.35">
      <c r="B740" s="472">
        <v>6052007</v>
      </c>
      <c r="C740" s="473" t="s">
        <v>749</v>
      </c>
      <c r="D740" s="474" t="s">
        <v>9</v>
      </c>
      <c r="E740" s="474"/>
      <c r="F740" s="475">
        <v>2.2599999999999998</v>
      </c>
      <c r="G740" s="476"/>
    </row>
    <row r="741" spans="2:7" x14ac:dyDescent="0.35">
      <c r="B741" s="472">
        <v>6052008</v>
      </c>
      <c r="C741" s="473" t="s">
        <v>750</v>
      </c>
      <c r="D741" s="474" t="s">
        <v>9</v>
      </c>
      <c r="E741" s="474"/>
      <c r="F741" s="475">
        <v>2.2599999999999998</v>
      </c>
      <c r="G741" s="476"/>
    </row>
    <row r="742" spans="2:7" x14ac:dyDescent="0.35">
      <c r="B742" s="472">
        <v>6052016</v>
      </c>
      <c r="C742" s="473" t="s">
        <v>751</v>
      </c>
      <c r="D742" s="474" t="s">
        <v>9</v>
      </c>
      <c r="E742" s="474"/>
      <c r="F742" s="475">
        <v>2.2599999999999998</v>
      </c>
      <c r="G742" s="476"/>
    </row>
    <row r="743" spans="2:7" x14ac:dyDescent="0.35">
      <c r="B743" s="472">
        <v>6052027</v>
      </c>
      <c r="C743" s="473" t="s">
        <v>752</v>
      </c>
      <c r="D743" s="474" t="s">
        <v>9</v>
      </c>
      <c r="E743" s="474"/>
      <c r="F743" s="475">
        <v>2.2599999999999998</v>
      </c>
      <c r="G743" s="476"/>
    </row>
    <row r="744" spans="2:7" x14ac:dyDescent="0.35">
      <c r="B744" s="472">
        <v>6052028</v>
      </c>
      <c r="C744" s="473" t="s">
        <v>753</v>
      </c>
      <c r="D744" s="474" t="s">
        <v>9</v>
      </c>
      <c r="E744" s="474"/>
      <c r="F744" s="475">
        <v>2.2599999999999998</v>
      </c>
      <c r="G744" s="476"/>
    </row>
    <row r="745" spans="2:7" x14ac:dyDescent="0.35">
      <c r="B745" s="472">
        <v>6052030</v>
      </c>
      <c r="C745" s="473" t="s">
        <v>754</v>
      </c>
      <c r="D745" s="474" t="s">
        <v>9</v>
      </c>
      <c r="E745" s="474"/>
      <c r="F745" s="475">
        <v>2.2599999999999998</v>
      </c>
      <c r="G745" s="476"/>
    </row>
    <row r="746" spans="2:7" x14ac:dyDescent="0.35">
      <c r="B746" s="472">
        <v>6052073</v>
      </c>
      <c r="C746" s="473" t="s">
        <v>755</v>
      </c>
      <c r="D746" s="474" t="s">
        <v>9</v>
      </c>
      <c r="E746" s="474"/>
      <c r="F746" s="475">
        <v>2.2599999999999998</v>
      </c>
      <c r="G746" s="476"/>
    </row>
    <row r="747" spans="2:7" x14ac:dyDescent="0.35">
      <c r="B747" s="472">
        <v>6052074</v>
      </c>
      <c r="C747" s="473" t="s">
        <v>756</v>
      </c>
      <c r="D747" s="474" t="s">
        <v>9</v>
      </c>
      <c r="E747" s="474"/>
      <c r="F747" s="475">
        <v>2.2599999999999998</v>
      </c>
      <c r="G747" s="476"/>
    </row>
    <row r="748" spans="2:7" x14ac:dyDescent="0.35">
      <c r="B748" s="472">
        <v>6051897</v>
      </c>
      <c r="C748" s="473" t="s">
        <v>757</v>
      </c>
      <c r="D748" s="474" t="s">
        <v>9</v>
      </c>
      <c r="E748" s="474"/>
      <c r="F748" s="475">
        <v>2.2599999999999998</v>
      </c>
      <c r="G748" s="476"/>
    </row>
    <row r="749" spans="2:7" x14ac:dyDescent="0.35">
      <c r="B749" s="472">
        <v>6051898</v>
      </c>
      <c r="C749" s="473" t="s">
        <v>758</v>
      </c>
      <c r="D749" s="474" t="s">
        <v>9</v>
      </c>
      <c r="E749" s="474"/>
      <c r="F749" s="475">
        <v>2.2599999999999998</v>
      </c>
      <c r="G749" s="476"/>
    </row>
    <row r="750" spans="2:7" x14ac:dyDescent="0.35">
      <c r="B750" s="472">
        <v>6051899</v>
      </c>
      <c r="C750" s="473" t="s">
        <v>758</v>
      </c>
      <c r="D750" s="474" t="s">
        <v>9</v>
      </c>
      <c r="E750" s="474"/>
      <c r="F750" s="475">
        <v>2.2599999999999998</v>
      </c>
      <c r="G750" s="476"/>
    </row>
    <row r="751" spans="2:7" x14ac:dyDescent="0.35">
      <c r="B751" s="472">
        <v>6051900</v>
      </c>
      <c r="C751" s="473" t="s">
        <v>754</v>
      </c>
      <c r="D751" s="474" t="s">
        <v>9</v>
      </c>
      <c r="E751" s="474"/>
      <c r="F751" s="475">
        <v>2.2599999999999998</v>
      </c>
      <c r="G751" s="476"/>
    </row>
    <row r="752" spans="2:7" x14ac:dyDescent="0.35">
      <c r="B752" s="472">
        <v>6051901</v>
      </c>
      <c r="C752" s="473" t="s">
        <v>759</v>
      </c>
      <c r="D752" s="474" t="s">
        <v>9</v>
      </c>
      <c r="E752" s="474"/>
      <c r="F752" s="475">
        <v>2.2599999999999998</v>
      </c>
      <c r="G752" s="476"/>
    </row>
    <row r="753" spans="2:7" x14ac:dyDescent="0.35">
      <c r="B753" s="472">
        <v>6051902</v>
      </c>
      <c r="C753" s="473" t="s">
        <v>760</v>
      </c>
      <c r="D753" s="474" t="s">
        <v>9</v>
      </c>
      <c r="E753" s="474"/>
      <c r="F753" s="475">
        <v>2.2599999999999998</v>
      </c>
      <c r="G753" s="476"/>
    </row>
    <row r="754" spans="2:7" x14ac:dyDescent="0.35">
      <c r="B754" s="472">
        <v>6051903</v>
      </c>
      <c r="C754" s="473" t="s">
        <v>761</v>
      </c>
      <c r="D754" s="474" t="s">
        <v>9</v>
      </c>
      <c r="E754" s="474"/>
      <c r="F754" s="475">
        <v>2.2599999999999998</v>
      </c>
      <c r="G754" s="476"/>
    </row>
    <row r="755" spans="2:7" x14ac:dyDescent="0.35">
      <c r="B755" s="472">
        <v>6051904</v>
      </c>
      <c r="C755" s="473" t="s">
        <v>762</v>
      </c>
      <c r="D755" s="474" t="s">
        <v>9</v>
      </c>
      <c r="E755" s="474"/>
      <c r="F755" s="475">
        <v>2.2599999999999998</v>
      </c>
      <c r="G755" s="476"/>
    </row>
    <row r="756" spans="2:7" x14ac:dyDescent="0.35">
      <c r="B756" s="472">
        <v>6051905</v>
      </c>
      <c r="C756" s="473" t="s">
        <v>763</v>
      </c>
      <c r="D756" s="474" t="s">
        <v>9</v>
      </c>
      <c r="E756" s="474"/>
      <c r="F756" s="475">
        <v>2.2599999999999998</v>
      </c>
      <c r="G756" s="476"/>
    </row>
    <row r="757" spans="2:7" x14ac:dyDescent="0.35">
      <c r="B757" s="472">
        <v>6051913</v>
      </c>
      <c r="C757" s="473" t="s">
        <v>764</v>
      </c>
      <c r="D757" s="474" t="s">
        <v>9</v>
      </c>
      <c r="E757" s="474"/>
      <c r="F757" s="475">
        <v>2.2599999999999998</v>
      </c>
      <c r="G757" s="476"/>
    </row>
    <row r="758" spans="2:7" x14ac:dyDescent="0.35">
      <c r="B758" s="472">
        <v>6051927</v>
      </c>
      <c r="C758" s="473" t="s">
        <v>757</v>
      </c>
      <c r="D758" s="474" t="s">
        <v>9</v>
      </c>
      <c r="E758" s="474"/>
      <c r="F758" s="475">
        <v>2.2599999999999998</v>
      </c>
      <c r="G758" s="476"/>
    </row>
    <row r="759" spans="2:7" x14ac:dyDescent="0.35">
      <c r="B759" s="472">
        <v>6051956</v>
      </c>
      <c r="C759" s="473" t="s">
        <v>765</v>
      </c>
      <c r="D759" s="474" t="s">
        <v>9</v>
      </c>
      <c r="E759" s="474"/>
      <c r="F759" s="475">
        <v>2.2599999999999998</v>
      </c>
      <c r="G759" s="476"/>
    </row>
    <row r="760" spans="2:7" x14ac:dyDescent="0.35">
      <c r="B760" s="472">
        <v>6051970</v>
      </c>
      <c r="C760" s="473" t="s">
        <v>766</v>
      </c>
      <c r="D760" s="474" t="s">
        <v>9</v>
      </c>
      <c r="E760" s="474"/>
      <c r="F760" s="475">
        <v>2.2599999999999998</v>
      </c>
      <c r="G760" s="476"/>
    </row>
    <row r="761" spans="2:7" x14ac:dyDescent="0.35">
      <c r="B761" s="472">
        <v>6051974</v>
      </c>
      <c r="C761" s="473" t="s">
        <v>767</v>
      </c>
      <c r="D761" s="474" t="s">
        <v>9</v>
      </c>
      <c r="E761" s="474"/>
      <c r="F761" s="475">
        <v>2.2599999999999998</v>
      </c>
      <c r="G761" s="476"/>
    </row>
    <row r="762" spans="2:7" x14ac:dyDescent="0.35">
      <c r="B762" s="472">
        <v>6051977</v>
      </c>
      <c r="C762" s="473" t="s">
        <v>757</v>
      </c>
      <c r="D762" s="474" t="s">
        <v>9</v>
      </c>
      <c r="E762" s="474"/>
      <c r="F762" s="475">
        <v>2.2599999999999998</v>
      </c>
      <c r="G762" s="476"/>
    </row>
    <row r="763" spans="2:7" x14ac:dyDescent="0.35">
      <c r="B763" s="472">
        <v>6051978</v>
      </c>
      <c r="C763" s="473" t="s">
        <v>757</v>
      </c>
      <c r="D763" s="474" t="s">
        <v>9</v>
      </c>
      <c r="E763" s="474"/>
      <c r="F763" s="475">
        <v>2.2599999999999998</v>
      </c>
      <c r="G763" s="476"/>
    </row>
    <row r="764" spans="2:7" x14ac:dyDescent="0.35">
      <c r="B764" s="472">
        <v>6051979</v>
      </c>
      <c r="C764" s="473" t="s">
        <v>768</v>
      </c>
      <c r="D764" s="474" t="s">
        <v>9</v>
      </c>
      <c r="E764" s="474"/>
      <c r="F764" s="475">
        <v>2.2599999999999998</v>
      </c>
      <c r="G764" s="476"/>
    </row>
    <row r="765" spans="2:7" x14ac:dyDescent="0.35">
      <c r="B765" s="472">
        <v>6051980</v>
      </c>
      <c r="C765" s="473" t="s">
        <v>769</v>
      </c>
      <c r="D765" s="474" t="s">
        <v>9</v>
      </c>
      <c r="E765" s="474"/>
      <c r="F765" s="475">
        <v>2.2599999999999998</v>
      </c>
      <c r="G765" s="476"/>
    </row>
    <row r="766" spans="2:7" x14ac:dyDescent="0.35">
      <c r="B766" s="472">
        <v>6030091</v>
      </c>
      <c r="C766" s="473" t="s">
        <v>770</v>
      </c>
      <c r="D766" s="474" t="s">
        <v>9</v>
      </c>
      <c r="E766" s="474"/>
      <c r="F766" s="475">
        <v>23.63</v>
      </c>
      <c r="G766" s="476"/>
    </row>
    <row r="767" spans="2:7" x14ac:dyDescent="0.35">
      <c r="B767" s="472">
        <v>6010062</v>
      </c>
      <c r="C767" s="473" t="s">
        <v>771</v>
      </c>
      <c r="D767" s="474" t="s">
        <v>9</v>
      </c>
      <c r="E767" s="474"/>
      <c r="F767" s="475">
        <v>9.19</v>
      </c>
      <c r="G767" s="476"/>
    </row>
    <row r="768" spans="2:7" x14ac:dyDescent="0.35">
      <c r="B768" s="472">
        <v>6100076</v>
      </c>
      <c r="C768" s="473" t="s">
        <v>772</v>
      </c>
      <c r="D768" s="474" t="s">
        <v>9</v>
      </c>
      <c r="E768" s="474"/>
      <c r="F768" s="475">
        <v>472.26</v>
      </c>
      <c r="G768" s="476"/>
    </row>
    <row r="769" spans="2:7" x14ac:dyDescent="0.35">
      <c r="B769" s="472">
        <v>6100046</v>
      </c>
      <c r="C769" s="473" t="s">
        <v>773</v>
      </c>
      <c r="D769" s="474" t="s">
        <v>9</v>
      </c>
      <c r="E769" s="474"/>
      <c r="F769" s="475">
        <v>347.51</v>
      </c>
      <c r="G769" s="476"/>
    </row>
    <row r="770" spans="2:7" x14ac:dyDescent="0.35">
      <c r="B770" s="472">
        <v>447291208513</v>
      </c>
      <c r="C770" s="473" t="s">
        <v>774</v>
      </c>
      <c r="D770" s="474" t="s">
        <v>9</v>
      </c>
      <c r="E770" s="474"/>
      <c r="F770" s="477">
        <v>146</v>
      </c>
      <c r="G770" s="476"/>
    </row>
    <row r="771" spans="2:7" x14ac:dyDescent="0.35">
      <c r="B771" s="472">
        <v>447291208512</v>
      </c>
      <c r="C771" s="473" t="s">
        <v>775</v>
      </c>
      <c r="D771" s="474" t="s">
        <v>9</v>
      </c>
      <c r="E771" s="474"/>
      <c r="F771" s="477">
        <v>146</v>
      </c>
      <c r="G771" s="476"/>
    </row>
    <row r="772" spans="2:7" x14ac:dyDescent="0.35">
      <c r="B772" s="472">
        <v>317812760081</v>
      </c>
      <c r="C772" s="473" t="s">
        <v>776</v>
      </c>
      <c r="D772" s="474" t="s">
        <v>9</v>
      </c>
      <c r="E772" s="474"/>
      <c r="F772" s="475">
        <v>1.92</v>
      </c>
      <c r="G772" s="476"/>
    </row>
    <row r="773" spans="2:7" x14ac:dyDescent="0.35">
      <c r="B773" s="472">
        <v>317812760012</v>
      </c>
      <c r="C773" s="473" t="s">
        <v>777</v>
      </c>
      <c r="D773" s="474" t="s">
        <v>9</v>
      </c>
      <c r="E773" s="474"/>
      <c r="F773" s="475">
        <v>2.25</v>
      </c>
      <c r="G773" s="476"/>
    </row>
    <row r="774" spans="2:7" x14ac:dyDescent="0.35">
      <c r="B774" s="472">
        <v>317812760040</v>
      </c>
      <c r="C774" s="473" t="s">
        <v>778</v>
      </c>
      <c r="D774" s="474" t="s">
        <v>9</v>
      </c>
      <c r="E774" s="474"/>
      <c r="F774" s="475">
        <v>2.25</v>
      </c>
      <c r="G774" s="476"/>
    </row>
    <row r="775" spans="2:7" x14ac:dyDescent="0.35">
      <c r="B775" s="472">
        <v>317812761081</v>
      </c>
      <c r="C775" s="473" t="s">
        <v>779</v>
      </c>
      <c r="D775" s="474" t="s">
        <v>9</v>
      </c>
      <c r="E775" s="474"/>
      <c r="F775" s="477">
        <v>8.4</v>
      </c>
      <c r="G775" s="476"/>
    </row>
    <row r="776" spans="2:7" x14ac:dyDescent="0.35">
      <c r="B776" s="472">
        <v>317812764081</v>
      </c>
      <c r="C776" s="473" t="s">
        <v>780</v>
      </c>
      <c r="D776" s="474" t="s">
        <v>9</v>
      </c>
      <c r="E776" s="474"/>
      <c r="F776" s="477">
        <v>10.33</v>
      </c>
      <c r="G776" s="476"/>
    </row>
    <row r="777" spans="2:7" x14ac:dyDescent="0.35">
      <c r="B777" s="472">
        <v>317812764181</v>
      </c>
      <c r="C777" s="473" t="s">
        <v>781</v>
      </c>
      <c r="D777" s="474" t="s">
        <v>9</v>
      </c>
      <c r="E777" s="474"/>
      <c r="F777" s="477">
        <v>10.33</v>
      </c>
      <c r="G777" s="476"/>
    </row>
    <row r="778" spans="2:7" x14ac:dyDescent="0.35">
      <c r="B778" s="472">
        <v>317812761012</v>
      </c>
      <c r="C778" s="473" t="s">
        <v>782</v>
      </c>
      <c r="D778" s="474" t="s">
        <v>9</v>
      </c>
      <c r="E778" s="474"/>
      <c r="F778" s="477">
        <v>8.83</v>
      </c>
      <c r="G778" s="476"/>
    </row>
    <row r="779" spans="2:7" x14ac:dyDescent="0.35">
      <c r="B779" s="472">
        <v>317812764012</v>
      </c>
      <c r="C779" s="473" t="s">
        <v>783</v>
      </c>
      <c r="D779" s="474" t="s">
        <v>9</v>
      </c>
      <c r="E779" s="474"/>
      <c r="F779" s="477">
        <v>10.86</v>
      </c>
      <c r="G779" s="476"/>
    </row>
    <row r="780" spans="2:7" x14ac:dyDescent="0.35">
      <c r="B780" s="472">
        <v>317812764112</v>
      </c>
      <c r="C780" s="473" t="s">
        <v>784</v>
      </c>
      <c r="D780" s="474" t="s">
        <v>9</v>
      </c>
      <c r="E780" s="474"/>
      <c r="F780" s="477">
        <v>10.86</v>
      </c>
      <c r="G780" s="476"/>
    </row>
    <row r="781" spans="2:7" x14ac:dyDescent="0.35">
      <c r="B781" s="472">
        <v>317812761040</v>
      </c>
      <c r="C781" s="473" t="s">
        <v>785</v>
      </c>
      <c r="D781" s="474" t="s">
        <v>9</v>
      </c>
      <c r="E781" s="474"/>
      <c r="F781" s="477">
        <v>8.83</v>
      </c>
      <c r="G781" s="476"/>
    </row>
    <row r="782" spans="2:7" x14ac:dyDescent="0.35">
      <c r="B782" s="472">
        <v>317812764040</v>
      </c>
      <c r="C782" s="473" t="s">
        <v>786</v>
      </c>
      <c r="D782" s="474" t="s">
        <v>9</v>
      </c>
      <c r="E782" s="474"/>
      <c r="F782" s="477">
        <v>10.86</v>
      </c>
      <c r="G782" s="476"/>
    </row>
    <row r="783" spans="2:7" x14ac:dyDescent="0.35">
      <c r="B783" s="472">
        <v>317812764140</v>
      </c>
      <c r="C783" s="473" t="s">
        <v>787</v>
      </c>
      <c r="D783" s="474" t="s">
        <v>9</v>
      </c>
      <c r="E783" s="474"/>
      <c r="F783" s="477">
        <v>10.86</v>
      </c>
      <c r="G783" s="476"/>
    </row>
    <row r="784" spans="2:7" x14ac:dyDescent="0.35">
      <c r="B784" s="472">
        <v>317812720040</v>
      </c>
      <c r="C784" s="473" t="s">
        <v>788</v>
      </c>
      <c r="D784" s="474" t="s">
        <v>9</v>
      </c>
      <c r="E784" s="474"/>
      <c r="F784" s="475">
        <v>2.6</v>
      </c>
      <c r="G784" s="476"/>
    </row>
    <row r="785" spans="2:7" x14ac:dyDescent="0.35">
      <c r="B785" s="472">
        <v>317812720081</v>
      </c>
      <c r="C785" s="473" t="s">
        <v>789</v>
      </c>
      <c r="D785" s="474" t="s">
        <v>9</v>
      </c>
      <c r="E785" s="474"/>
      <c r="F785" s="475">
        <v>2.46</v>
      </c>
      <c r="G785" s="476"/>
    </row>
    <row r="786" spans="2:7" x14ac:dyDescent="0.35">
      <c r="B786" s="472">
        <v>317812720092</v>
      </c>
      <c r="C786" s="473" t="s">
        <v>790</v>
      </c>
      <c r="D786" s="474" t="s">
        <v>9</v>
      </c>
      <c r="E786" s="474"/>
      <c r="F786" s="475">
        <v>2.6</v>
      </c>
      <c r="G786" s="476"/>
    </row>
    <row r="787" spans="2:7" x14ac:dyDescent="0.35">
      <c r="B787" s="472">
        <v>317812720002</v>
      </c>
      <c r="C787" s="473" t="s">
        <v>791</v>
      </c>
      <c r="D787" s="474" t="s">
        <v>9</v>
      </c>
      <c r="E787" s="474"/>
      <c r="F787" s="475">
        <v>3.65</v>
      </c>
      <c r="G787" s="476"/>
    </row>
    <row r="788" spans="2:7" x14ac:dyDescent="0.35">
      <c r="B788" s="472">
        <v>317812721002</v>
      </c>
      <c r="C788" s="473" t="s">
        <v>792</v>
      </c>
      <c r="D788" s="474" t="s">
        <v>9</v>
      </c>
      <c r="E788" s="474"/>
      <c r="F788" s="477">
        <v>19.420000000000002</v>
      </c>
      <c r="G788" s="476"/>
    </row>
    <row r="789" spans="2:7" x14ac:dyDescent="0.35">
      <c r="B789" s="472">
        <v>317812720140</v>
      </c>
      <c r="C789" s="473" t="s">
        <v>793</v>
      </c>
      <c r="D789" s="474" t="s">
        <v>9</v>
      </c>
      <c r="E789" s="474"/>
      <c r="F789" s="477">
        <v>3.27</v>
      </c>
      <c r="G789" s="476"/>
    </row>
    <row r="790" spans="2:7" x14ac:dyDescent="0.35">
      <c r="B790" s="472">
        <v>317812720181</v>
      </c>
      <c r="C790" s="473" t="s">
        <v>794</v>
      </c>
      <c r="D790" s="474" t="s">
        <v>9</v>
      </c>
      <c r="E790" s="474"/>
      <c r="F790" s="477">
        <v>3.14</v>
      </c>
      <c r="G790" s="476"/>
    </row>
    <row r="791" spans="2:7" x14ac:dyDescent="0.35">
      <c r="B791" s="472">
        <v>317812720192</v>
      </c>
      <c r="C791" s="473" t="s">
        <v>795</v>
      </c>
      <c r="D791" s="474" t="s">
        <v>9</v>
      </c>
      <c r="E791" s="474"/>
      <c r="F791" s="477">
        <v>3.27</v>
      </c>
      <c r="G791" s="476"/>
    </row>
    <row r="792" spans="2:7" x14ac:dyDescent="0.35">
      <c r="B792" s="472">
        <v>317812721040</v>
      </c>
      <c r="C792" s="473" t="s">
        <v>796</v>
      </c>
      <c r="D792" s="474" t="s">
        <v>9</v>
      </c>
      <c r="E792" s="474"/>
      <c r="F792" s="477">
        <v>13.75</v>
      </c>
      <c r="G792" s="476"/>
    </row>
    <row r="793" spans="2:7" x14ac:dyDescent="0.35">
      <c r="B793" s="472">
        <v>317812721081</v>
      </c>
      <c r="C793" s="473" t="s">
        <v>797</v>
      </c>
      <c r="D793" s="474" t="s">
        <v>9</v>
      </c>
      <c r="E793" s="474"/>
      <c r="F793" s="477">
        <v>13.18</v>
      </c>
      <c r="G793" s="476"/>
    </row>
    <row r="794" spans="2:7" x14ac:dyDescent="0.35">
      <c r="B794" s="472">
        <v>317812721092</v>
      </c>
      <c r="C794" s="473" t="s">
        <v>798</v>
      </c>
      <c r="D794" s="474" t="s">
        <v>9</v>
      </c>
      <c r="E794" s="474"/>
      <c r="F794" s="477">
        <v>13.75</v>
      </c>
      <c r="G794" s="476"/>
    </row>
    <row r="795" spans="2:7" x14ac:dyDescent="0.35">
      <c r="B795" s="472">
        <v>317812720102</v>
      </c>
      <c r="C795" s="473" t="s">
        <v>799</v>
      </c>
      <c r="D795" s="474" t="s">
        <v>9</v>
      </c>
      <c r="E795" s="474"/>
      <c r="F795" s="477">
        <v>4.57</v>
      </c>
      <c r="G795" s="476"/>
    </row>
    <row r="796" spans="2:7" x14ac:dyDescent="0.35">
      <c r="B796" s="472">
        <v>317812724040</v>
      </c>
      <c r="C796" s="473" t="s">
        <v>800</v>
      </c>
      <c r="D796" s="474" t="s">
        <v>9</v>
      </c>
      <c r="E796" s="474"/>
      <c r="F796" s="477">
        <v>12.85</v>
      </c>
      <c r="G796" s="476"/>
    </row>
    <row r="797" spans="2:7" x14ac:dyDescent="0.35">
      <c r="B797" s="472">
        <v>317812724081</v>
      </c>
      <c r="C797" s="473" t="s">
        <v>801</v>
      </c>
      <c r="D797" s="474" t="s">
        <v>9</v>
      </c>
      <c r="E797" s="474"/>
      <c r="F797" s="477">
        <v>12.32</v>
      </c>
      <c r="G797" s="476"/>
    </row>
    <row r="798" spans="2:7" x14ac:dyDescent="0.35">
      <c r="B798" s="472">
        <v>317812724092</v>
      </c>
      <c r="C798" s="473" t="s">
        <v>802</v>
      </c>
      <c r="D798" s="474" t="s">
        <v>9</v>
      </c>
      <c r="E798" s="474"/>
      <c r="F798" s="477">
        <v>12.85</v>
      </c>
      <c r="G798" s="476"/>
    </row>
    <row r="799" spans="2:7" x14ac:dyDescent="0.35">
      <c r="B799" s="472">
        <v>317812724140</v>
      </c>
      <c r="C799" s="473" t="s">
        <v>803</v>
      </c>
      <c r="D799" s="474" t="s">
        <v>9</v>
      </c>
      <c r="E799" s="474"/>
      <c r="F799" s="477">
        <v>12.85</v>
      </c>
      <c r="G799" s="476"/>
    </row>
    <row r="800" spans="2:7" x14ac:dyDescent="0.35">
      <c r="B800" s="472">
        <v>317812724181</v>
      </c>
      <c r="C800" s="473" t="s">
        <v>804</v>
      </c>
      <c r="D800" s="474" t="s">
        <v>9</v>
      </c>
      <c r="E800" s="474"/>
      <c r="F800" s="477">
        <v>12.32</v>
      </c>
      <c r="G800" s="476"/>
    </row>
    <row r="801" spans="2:7" x14ac:dyDescent="0.35">
      <c r="B801" s="472">
        <v>317812724192</v>
      </c>
      <c r="C801" s="473" t="s">
        <v>805</v>
      </c>
      <c r="D801" s="474" t="s">
        <v>9</v>
      </c>
      <c r="E801" s="474"/>
      <c r="F801" s="477">
        <v>12.85</v>
      </c>
      <c r="G801" s="476"/>
    </row>
    <row r="802" spans="2:7" x14ac:dyDescent="0.35">
      <c r="B802" s="472">
        <v>317812724002</v>
      </c>
      <c r="C802" s="473" t="s">
        <v>806</v>
      </c>
      <c r="D802" s="474" t="s">
        <v>9</v>
      </c>
      <c r="E802" s="474"/>
      <c r="F802" s="477">
        <v>18.62</v>
      </c>
      <c r="G802" s="476"/>
    </row>
    <row r="803" spans="2:7" x14ac:dyDescent="0.35">
      <c r="B803" s="472">
        <v>317812724102</v>
      </c>
      <c r="C803" s="473" t="s">
        <v>807</v>
      </c>
      <c r="D803" s="474" t="s">
        <v>9</v>
      </c>
      <c r="E803" s="474"/>
      <c r="F803" s="477">
        <v>18.62</v>
      </c>
      <c r="G803" s="476"/>
    </row>
    <row r="804" spans="2:7" x14ac:dyDescent="0.35">
      <c r="B804" s="472">
        <v>317892728340</v>
      </c>
      <c r="C804" s="473" t="s">
        <v>808</v>
      </c>
      <c r="D804" s="474" t="s">
        <v>9</v>
      </c>
      <c r="E804" s="474"/>
      <c r="F804" s="477">
        <v>236.85</v>
      </c>
      <c r="G804" s="476"/>
    </row>
    <row r="805" spans="2:7" x14ac:dyDescent="0.35">
      <c r="B805" s="472">
        <v>317892728381</v>
      </c>
      <c r="C805" s="473" t="s">
        <v>809</v>
      </c>
      <c r="D805" s="474" t="s">
        <v>9</v>
      </c>
      <c r="E805" s="474"/>
      <c r="F805" s="477">
        <v>224.95</v>
      </c>
      <c r="G805" s="476"/>
    </row>
    <row r="806" spans="2:7" x14ac:dyDescent="0.35">
      <c r="B806" s="472">
        <v>317892728392</v>
      </c>
      <c r="C806" s="473" t="s">
        <v>810</v>
      </c>
      <c r="D806" s="474" t="s">
        <v>9</v>
      </c>
      <c r="E806" s="474"/>
      <c r="F806" s="477">
        <v>236.85</v>
      </c>
      <c r="G806" s="476"/>
    </row>
    <row r="807" spans="2:7" x14ac:dyDescent="0.35">
      <c r="B807" s="472">
        <v>317892728302</v>
      </c>
      <c r="C807" s="473" t="s">
        <v>811</v>
      </c>
      <c r="D807" s="474" t="s">
        <v>9</v>
      </c>
      <c r="E807" s="474"/>
      <c r="F807" s="477">
        <v>236.85</v>
      </c>
      <c r="G807" s="476"/>
    </row>
    <row r="808" spans="2:7" x14ac:dyDescent="0.35">
      <c r="B808" s="472">
        <v>317892728440</v>
      </c>
      <c r="C808" s="473" t="s">
        <v>812</v>
      </c>
      <c r="D808" s="474" t="s">
        <v>9</v>
      </c>
      <c r="E808" s="474"/>
      <c r="F808" s="477">
        <v>146</v>
      </c>
      <c r="G808" s="476"/>
    </row>
    <row r="809" spans="2:7" x14ac:dyDescent="0.35">
      <c r="B809" s="472">
        <v>317892728481</v>
      </c>
      <c r="C809" s="473" t="s">
        <v>813</v>
      </c>
      <c r="D809" s="474" t="s">
        <v>9</v>
      </c>
      <c r="E809" s="474"/>
      <c r="F809" s="477">
        <v>138.43</v>
      </c>
      <c r="G809" s="476"/>
    </row>
    <row r="810" spans="2:7" x14ac:dyDescent="0.35">
      <c r="B810" s="472">
        <v>317892728492</v>
      </c>
      <c r="C810" s="473" t="s">
        <v>814</v>
      </c>
      <c r="D810" s="474" t="s">
        <v>9</v>
      </c>
      <c r="E810" s="474"/>
      <c r="F810" s="477">
        <v>146</v>
      </c>
      <c r="G810" s="476"/>
    </row>
    <row r="811" spans="2:7" x14ac:dyDescent="0.35">
      <c r="B811" s="472">
        <v>327153352800</v>
      </c>
      <c r="C811" s="473" t="s">
        <v>651</v>
      </c>
      <c r="D811" s="474" t="s">
        <v>9</v>
      </c>
      <c r="E811" s="474"/>
      <c r="F811" s="477">
        <v>57</v>
      </c>
      <c r="G811" s="476"/>
    </row>
    <row r="812" spans="2:7" x14ac:dyDescent="0.35">
      <c r="B812" s="472">
        <v>327153352810</v>
      </c>
      <c r="C812" s="473" t="s">
        <v>652</v>
      </c>
      <c r="D812" s="474" t="s">
        <v>9</v>
      </c>
      <c r="E812" s="474"/>
      <c r="F812" s="477">
        <v>59.87</v>
      </c>
      <c r="G812" s="476"/>
    </row>
    <row r="813" spans="2:7" x14ac:dyDescent="0.35">
      <c r="B813" s="472">
        <v>327153352813</v>
      </c>
      <c r="C813" s="473" t="s">
        <v>653</v>
      </c>
      <c r="D813" s="474" t="s">
        <v>9</v>
      </c>
      <c r="E813" s="474"/>
      <c r="F813" s="477">
        <v>59.87</v>
      </c>
      <c r="G813" s="476"/>
    </row>
    <row r="814" spans="2:7" x14ac:dyDescent="0.35">
      <c r="B814" s="472">
        <v>327153352870</v>
      </c>
      <c r="C814" s="473" t="s">
        <v>654</v>
      </c>
      <c r="D814" s="474" t="s">
        <v>9</v>
      </c>
      <c r="E814" s="474"/>
      <c r="F814" s="477">
        <v>62.78</v>
      </c>
      <c r="G814" s="476"/>
    </row>
    <row r="815" spans="2:7" x14ac:dyDescent="0.35">
      <c r="B815" s="472">
        <v>327153352871</v>
      </c>
      <c r="C815" s="473" t="s">
        <v>655</v>
      </c>
      <c r="D815" s="474" t="s">
        <v>9</v>
      </c>
      <c r="E815" s="474"/>
      <c r="F815" s="477">
        <v>62.78</v>
      </c>
      <c r="G815" s="476"/>
    </row>
    <row r="816" spans="2:7" x14ac:dyDescent="0.35">
      <c r="B816" s="472">
        <v>327153352874</v>
      </c>
      <c r="C816" s="473" t="s">
        <v>656</v>
      </c>
      <c r="D816" s="474" t="s">
        <v>9</v>
      </c>
      <c r="E816" s="474"/>
      <c r="F816" s="477">
        <v>62.78</v>
      </c>
      <c r="G816" s="476"/>
    </row>
    <row r="817" spans="2:7" x14ac:dyDescent="0.35">
      <c r="B817" s="472">
        <v>327153352845</v>
      </c>
      <c r="C817" s="473" t="s">
        <v>657</v>
      </c>
      <c r="D817" s="474" t="s">
        <v>9</v>
      </c>
      <c r="E817" s="474"/>
      <c r="F817" s="477">
        <v>59.87</v>
      </c>
      <c r="G817" s="476"/>
    </row>
    <row r="818" spans="2:7" x14ac:dyDescent="0.35">
      <c r="B818" s="472">
        <v>327173352800</v>
      </c>
      <c r="C818" s="473" t="s">
        <v>661</v>
      </c>
      <c r="D818" s="474" t="s">
        <v>9</v>
      </c>
      <c r="E818" s="474"/>
      <c r="F818" s="477">
        <v>57</v>
      </c>
      <c r="G818" s="476"/>
    </row>
    <row r="819" spans="2:7" x14ac:dyDescent="0.35">
      <c r="B819" s="472">
        <v>327173352812</v>
      </c>
      <c r="C819" s="473" t="s">
        <v>662</v>
      </c>
      <c r="D819" s="474" t="s">
        <v>9</v>
      </c>
      <c r="E819" s="474"/>
      <c r="F819" s="477">
        <v>59.87</v>
      </c>
      <c r="G819" s="476"/>
    </row>
    <row r="820" spans="2:7" x14ac:dyDescent="0.35">
      <c r="B820" s="472">
        <v>327173352840</v>
      </c>
      <c r="C820" s="473" t="s">
        <v>663</v>
      </c>
      <c r="D820" s="474" t="s">
        <v>9</v>
      </c>
      <c r="E820" s="474"/>
      <c r="F820" s="477">
        <v>59.87</v>
      </c>
      <c r="G820" s="476"/>
    </row>
    <row r="821" spans="2:7" x14ac:dyDescent="0.35">
      <c r="B821" s="472">
        <v>327173352842</v>
      </c>
      <c r="C821" s="473" t="s">
        <v>664</v>
      </c>
      <c r="D821" s="474" t="s">
        <v>9</v>
      </c>
      <c r="E821" s="474"/>
      <c r="F821" s="477">
        <v>59.87</v>
      </c>
      <c r="G821" s="476"/>
    </row>
    <row r="822" spans="2:7" x14ac:dyDescent="0.35">
      <c r="B822" s="472">
        <v>327173352866</v>
      </c>
      <c r="C822" s="473" t="s">
        <v>665</v>
      </c>
      <c r="D822" s="474" t="s">
        <v>9</v>
      </c>
      <c r="E822" s="474"/>
      <c r="F822" s="477">
        <v>59.87</v>
      </c>
      <c r="G822" s="476"/>
    </row>
    <row r="823" spans="2:7" x14ac:dyDescent="0.35">
      <c r="B823" s="472">
        <v>327173352826</v>
      </c>
      <c r="C823" s="473" t="s">
        <v>666</v>
      </c>
      <c r="D823" s="474" t="s">
        <v>9</v>
      </c>
      <c r="E823" s="474"/>
      <c r="F823" s="477">
        <v>62.78</v>
      </c>
      <c r="G823" s="476"/>
    </row>
    <row r="824" spans="2:7" x14ac:dyDescent="0.35">
      <c r="B824" s="472">
        <v>327173352839</v>
      </c>
      <c r="C824" s="473" t="s">
        <v>667</v>
      </c>
      <c r="D824" s="474" t="s">
        <v>9</v>
      </c>
      <c r="E824" s="474"/>
      <c r="F824" s="477">
        <v>62.78</v>
      </c>
      <c r="G824" s="476"/>
    </row>
    <row r="825" spans="2:7" x14ac:dyDescent="0.35">
      <c r="B825" s="472">
        <v>327173352871</v>
      </c>
      <c r="C825" s="473" t="s">
        <v>655</v>
      </c>
      <c r="D825" s="474" t="s">
        <v>9</v>
      </c>
      <c r="E825" s="474"/>
      <c r="F825" s="477">
        <v>62.78</v>
      </c>
      <c r="G825" s="476"/>
    </row>
    <row r="826" spans="2:7" x14ac:dyDescent="0.35">
      <c r="B826" s="472">
        <v>327173352872</v>
      </c>
      <c r="C826" s="473" t="s">
        <v>668</v>
      </c>
      <c r="D826" s="474" t="s">
        <v>9</v>
      </c>
      <c r="E826" s="474"/>
      <c r="F826" s="477">
        <v>62.78</v>
      </c>
      <c r="G826" s="476"/>
    </row>
    <row r="827" spans="2:7" x14ac:dyDescent="0.35">
      <c r="B827" s="472">
        <v>447213320053</v>
      </c>
      <c r="C827" s="473" t="s">
        <v>815</v>
      </c>
      <c r="D827" s="474" t="s">
        <v>9</v>
      </c>
      <c r="E827" s="474"/>
      <c r="F827" s="477">
        <v>10.29</v>
      </c>
      <c r="G827" s="476"/>
    </row>
    <row r="828" spans="2:7" x14ac:dyDescent="0.35">
      <c r="B828" s="472">
        <v>447213320054</v>
      </c>
      <c r="C828" s="473" t="s">
        <v>816</v>
      </c>
      <c r="D828" s="474" t="s">
        <v>9</v>
      </c>
      <c r="E828" s="474"/>
      <c r="F828" s="477">
        <v>10.29</v>
      </c>
      <c r="G828" s="476"/>
    </row>
    <row r="829" spans="2:7" x14ac:dyDescent="0.35">
      <c r="B829" s="472">
        <v>447213320068</v>
      </c>
      <c r="C829" s="473" t="s">
        <v>817</v>
      </c>
      <c r="D829" s="474" t="s">
        <v>9</v>
      </c>
      <c r="E829" s="474"/>
      <c r="F829" s="477">
        <v>10.29</v>
      </c>
      <c r="G829" s="476"/>
    </row>
    <row r="830" spans="2:7" x14ac:dyDescent="0.35">
      <c r="B830" s="472">
        <v>447213322053</v>
      </c>
      <c r="C830" s="473" t="s">
        <v>818</v>
      </c>
      <c r="D830" s="474" t="s">
        <v>9</v>
      </c>
      <c r="E830" s="474"/>
      <c r="F830" s="477">
        <v>25.43</v>
      </c>
      <c r="G830" s="476"/>
    </row>
    <row r="831" spans="2:7" x14ac:dyDescent="0.35">
      <c r="B831" s="472">
        <v>447213322054</v>
      </c>
      <c r="C831" s="473" t="s">
        <v>819</v>
      </c>
      <c r="D831" s="474" t="s">
        <v>9</v>
      </c>
      <c r="E831" s="474"/>
      <c r="F831" s="477">
        <v>25.43</v>
      </c>
      <c r="G831" s="476"/>
    </row>
    <row r="832" spans="2:7" x14ac:dyDescent="0.35">
      <c r="B832" s="472">
        <v>447213322068</v>
      </c>
      <c r="C832" s="473" t="s">
        <v>820</v>
      </c>
      <c r="D832" s="474" t="s">
        <v>9</v>
      </c>
      <c r="E832" s="474"/>
      <c r="F832" s="477">
        <v>25.43</v>
      </c>
      <c r="G832" s="476"/>
    </row>
    <row r="833" spans="2:7" x14ac:dyDescent="0.35">
      <c r="B833" s="472">
        <v>447213321068</v>
      </c>
      <c r="C833" s="473" t="s">
        <v>821</v>
      </c>
      <c r="D833" s="474" t="s">
        <v>9</v>
      </c>
      <c r="E833" s="474"/>
      <c r="F833" s="477">
        <v>13.19</v>
      </c>
      <c r="G833" s="476"/>
    </row>
    <row r="834" spans="2:7" x14ac:dyDescent="0.35">
      <c r="B834" s="472">
        <v>447213321053</v>
      </c>
      <c r="C834" s="473" t="s">
        <v>822</v>
      </c>
      <c r="D834" s="474" t="s">
        <v>9</v>
      </c>
      <c r="E834" s="474"/>
      <c r="F834" s="477">
        <v>13.19</v>
      </c>
      <c r="G834" s="476"/>
    </row>
    <row r="835" spans="2:7" x14ac:dyDescent="0.35">
      <c r="B835" s="472">
        <v>447213321054</v>
      </c>
      <c r="C835" s="473" t="s">
        <v>823</v>
      </c>
      <c r="D835" s="474" t="s">
        <v>9</v>
      </c>
      <c r="E835" s="474"/>
      <c r="F835" s="477">
        <v>13.19</v>
      </c>
      <c r="G835" s="476"/>
    </row>
    <row r="836" spans="2:7" x14ac:dyDescent="0.35">
      <c r="B836" s="472">
        <v>447213321168</v>
      </c>
      <c r="C836" s="473" t="s">
        <v>824</v>
      </c>
      <c r="D836" s="474" t="s">
        <v>9</v>
      </c>
      <c r="E836" s="474"/>
      <c r="F836" s="477">
        <v>13.19</v>
      </c>
      <c r="G836" s="476"/>
    </row>
    <row r="837" spans="2:7" x14ac:dyDescent="0.35">
      <c r="B837" s="472">
        <v>447213321153</v>
      </c>
      <c r="C837" s="473" t="s">
        <v>825</v>
      </c>
      <c r="D837" s="474" t="s">
        <v>9</v>
      </c>
      <c r="E837" s="474"/>
      <c r="F837" s="477">
        <v>13.19</v>
      </c>
      <c r="G837" s="476"/>
    </row>
    <row r="838" spans="2:7" x14ac:dyDescent="0.35">
      <c r="B838" s="472">
        <v>447213321154</v>
      </c>
      <c r="C838" s="473" t="s">
        <v>826</v>
      </c>
      <c r="D838" s="474" t="s">
        <v>9</v>
      </c>
      <c r="E838" s="474"/>
      <c r="F838" s="477">
        <v>13.19</v>
      </c>
      <c r="G838" s="476"/>
    </row>
    <row r="839" spans="2:7" x14ac:dyDescent="0.35">
      <c r="B839" s="472">
        <v>68712912</v>
      </c>
      <c r="C839" s="473" t="s">
        <v>827</v>
      </c>
      <c r="D839" s="474" t="s">
        <v>9</v>
      </c>
      <c r="E839" s="474"/>
      <c r="F839" s="475">
        <v>4.5199999999999996</v>
      </c>
      <c r="G839" s="476"/>
    </row>
    <row r="840" spans="2:7" x14ac:dyDescent="0.35">
      <c r="B840" s="472">
        <v>68713412</v>
      </c>
      <c r="C840" s="473" t="s">
        <v>828</v>
      </c>
      <c r="D840" s="474" t="s">
        <v>9</v>
      </c>
      <c r="E840" s="474"/>
      <c r="F840" s="477">
        <v>18.86</v>
      </c>
      <c r="G840" s="476"/>
    </row>
    <row r="841" spans="2:7" x14ac:dyDescent="0.35">
      <c r="B841" s="472">
        <v>68713512</v>
      </c>
      <c r="C841" s="473" t="s">
        <v>829</v>
      </c>
      <c r="D841" s="474" t="s">
        <v>9</v>
      </c>
      <c r="E841" s="474"/>
      <c r="F841" s="477">
        <v>18.86</v>
      </c>
      <c r="G841" s="476"/>
    </row>
    <row r="842" spans="2:7" x14ac:dyDescent="0.35">
      <c r="B842" s="472">
        <v>68714212</v>
      </c>
      <c r="C842" s="473" t="s">
        <v>830</v>
      </c>
      <c r="D842" s="474" t="s">
        <v>9</v>
      </c>
      <c r="E842" s="474"/>
      <c r="F842" s="477">
        <v>18.86</v>
      </c>
      <c r="G842" s="476"/>
    </row>
    <row r="843" spans="2:7" x14ac:dyDescent="0.35">
      <c r="B843" s="472">
        <v>68729730</v>
      </c>
      <c r="C843" s="473" t="s">
        <v>831</v>
      </c>
      <c r="D843" s="474" t="s">
        <v>9</v>
      </c>
      <c r="E843" s="474"/>
      <c r="F843" s="477">
        <v>15.67</v>
      </c>
      <c r="G843" s="476"/>
    </row>
    <row r="844" spans="2:7" x14ac:dyDescent="0.35">
      <c r="B844" s="472">
        <v>68729732</v>
      </c>
      <c r="C844" s="473" t="s">
        <v>832</v>
      </c>
      <c r="D844" s="474" t="s">
        <v>9</v>
      </c>
      <c r="E844" s="474"/>
      <c r="F844" s="477">
        <v>12.81</v>
      </c>
      <c r="G844" s="476"/>
    </row>
    <row r="845" spans="2:7" x14ac:dyDescent="0.35">
      <c r="B845" s="472">
        <v>68729733</v>
      </c>
      <c r="C845" s="473" t="s">
        <v>833</v>
      </c>
      <c r="D845" s="474" t="s">
        <v>9</v>
      </c>
      <c r="E845" s="474"/>
      <c r="F845" s="477">
        <v>12.81</v>
      </c>
      <c r="G845" s="476"/>
    </row>
    <row r="846" spans="2:7" x14ac:dyDescent="0.35">
      <c r="B846" s="472">
        <v>68729731</v>
      </c>
      <c r="C846" s="473" t="s">
        <v>834</v>
      </c>
      <c r="D846" s="474" t="s">
        <v>9</v>
      </c>
      <c r="E846" s="474"/>
      <c r="F846" s="477">
        <v>24.69</v>
      </c>
      <c r="G846" s="476"/>
    </row>
    <row r="847" spans="2:7" x14ac:dyDescent="0.35">
      <c r="B847" s="472">
        <v>68729734</v>
      </c>
      <c r="C847" s="473" t="s">
        <v>835</v>
      </c>
      <c r="D847" s="474" t="s">
        <v>9</v>
      </c>
      <c r="E847" s="474"/>
      <c r="F847" s="477">
        <v>86.34</v>
      </c>
      <c r="G847" s="476"/>
    </row>
    <row r="848" spans="2:7" x14ac:dyDescent="0.35">
      <c r="B848" s="472">
        <v>68909252</v>
      </c>
      <c r="C848" s="473" t="s">
        <v>836</v>
      </c>
      <c r="D848" s="474" t="s">
        <v>9</v>
      </c>
      <c r="E848" s="474"/>
      <c r="F848" s="477">
        <v>86.34</v>
      </c>
      <c r="G848" s="476"/>
    </row>
    <row r="849" spans="2:7" x14ac:dyDescent="0.35">
      <c r="B849" s="472">
        <v>68909251</v>
      </c>
      <c r="C849" s="473" t="s">
        <v>837</v>
      </c>
      <c r="D849" s="474" t="s">
        <v>9</v>
      </c>
      <c r="E849" s="474"/>
      <c r="F849" s="477">
        <v>229.95</v>
      </c>
      <c r="G849" s="476"/>
    </row>
    <row r="850" spans="2:7" x14ac:dyDescent="0.35">
      <c r="B850" s="472">
        <v>68712906</v>
      </c>
      <c r="C850" s="473" t="s">
        <v>838</v>
      </c>
      <c r="D850" s="474" t="s">
        <v>9</v>
      </c>
      <c r="E850" s="474"/>
      <c r="F850" s="475">
        <v>4.5199999999999996</v>
      </c>
      <c r="G850" s="476"/>
    </row>
    <row r="851" spans="2:7" x14ac:dyDescent="0.35">
      <c r="B851" s="472">
        <v>68713406</v>
      </c>
      <c r="C851" s="473" t="s">
        <v>839</v>
      </c>
      <c r="D851" s="474" t="s">
        <v>9</v>
      </c>
      <c r="E851" s="474"/>
      <c r="F851" s="477">
        <v>18.86</v>
      </c>
      <c r="G851" s="476"/>
    </row>
    <row r="852" spans="2:7" x14ac:dyDescent="0.35">
      <c r="B852" s="472">
        <v>68713506</v>
      </c>
      <c r="C852" s="473" t="s">
        <v>840</v>
      </c>
      <c r="D852" s="474" t="s">
        <v>9</v>
      </c>
      <c r="E852" s="474"/>
      <c r="F852" s="477">
        <v>18.86</v>
      </c>
      <c r="G852" s="476"/>
    </row>
    <row r="853" spans="2:7" x14ac:dyDescent="0.35">
      <c r="B853" s="472">
        <v>68714206</v>
      </c>
      <c r="C853" s="473" t="s">
        <v>841</v>
      </c>
      <c r="D853" s="474" t="s">
        <v>9</v>
      </c>
      <c r="E853" s="474"/>
      <c r="F853" s="477">
        <v>18.86</v>
      </c>
      <c r="G853" s="476"/>
    </row>
    <row r="854" spans="2:7" x14ac:dyDescent="0.35">
      <c r="B854" s="472">
        <v>68729335</v>
      </c>
      <c r="C854" s="473" t="s">
        <v>842</v>
      </c>
      <c r="D854" s="474" t="s">
        <v>9</v>
      </c>
      <c r="E854" s="474"/>
      <c r="F854" s="477">
        <v>15.67</v>
      </c>
      <c r="G854" s="476"/>
    </row>
    <row r="855" spans="2:7" x14ac:dyDescent="0.35">
      <c r="B855" s="472">
        <v>68726527</v>
      </c>
      <c r="C855" s="473" t="s">
        <v>843</v>
      </c>
      <c r="D855" s="474" t="s">
        <v>9</v>
      </c>
      <c r="E855" s="474"/>
      <c r="F855" s="477">
        <v>12.81</v>
      </c>
      <c r="G855" s="476"/>
    </row>
    <row r="856" spans="2:7" x14ac:dyDescent="0.35">
      <c r="B856" s="472">
        <v>68726528</v>
      </c>
      <c r="C856" s="473" t="s">
        <v>844</v>
      </c>
      <c r="D856" s="474" t="s">
        <v>9</v>
      </c>
      <c r="E856" s="474"/>
      <c r="F856" s="477">
        <v>12.81</v>
      </c>
      <c r="G856" s="476"/>
    </row>
    <row r="857" spans="2:7" x14ac:dyDescent="0.35">
      <c r="B857" s="472">
        <v>68726526</v>
      </c>
      <c r="C857" s="473" t="s">
        <v>845</v>
      </c>
      <c r="D857" s="474" t="s">
        <v>9</v>
      </c>
      <c r="E857" s="474"/>
      <c r="F857" s="477">
        <v>24.69</v>
      </c>
      <c r="G857" s="476"/>
    </row>
    <row r="858" spans="2:7" x14ac:dyDescent="0.35">
      <c r="B858" s="472">
        <v>68726529</v>
      </c>
      <c r="C858" s="473" t="s">
        <v>846</v>
      </c>
      <c r="D858" s="474" t="s">
        <v>9</v>
      </c>
      <c r="E858" s="474"/>
      <c r="F858" s="477">
        <v>86.34</v>
      </c>
      <c r="G858" s="476"/>
    </row>
    <row r="859" spans="2:7" x14ac:dyDescent="0.35">
      <c r="B859" s="472">
        <v>68909201</v>
      </c>
      <c r="C859" s="473" t="s">
        <v>847</v>
      </c>
      <c r="D859" s="474" t="s">
        <v>9</v>
      </c>
      <c r="E859" s="474"/>
      <c r="F859" s="477">
        <v>86.34</v>
      </c>
      <c r="G859" s="476"/>
    </row>
    <row r="860" spans="2:7" x14ac:dyDescent="0.35">
      <c r="B860" s="472">
        <v>68909253</v>
      </c>
      <c r="C860" s="473" t="s">
        <v>848</v>
      </c>
      <c r="D860" s="474" t="s">
        <v>9</v>
      </c>
      <c r="E860" s="474"/>
      <c r="F860" s="477">
        <v>229.95</v>
      </c>
      <c r="G860" s="476"/>
    </row>
    <row r="861" spans="2:7" x14ac:dyDescent="0.35">
      <c r="B861" s="472">
        <v>68712903</v>
      </c>
      <c r="C861" s="473" t="s">
        <v>849</v>
      </c>
      <c r="D861" s="474" t="s">
        <v>9</v>
      </c>
      <c r="E861" s="474"/>
      <c r="F861" s="475">
        <v>4.5199999999999996</v>
      </c>
      <c r="G861" s="476"/>
    </row>
    <row r="862" spans="2:7" x14ac:dyDescent="0.35">
      <c r="B862" s="472">
        <v>68713403</v>
      </c>
      <c r="C862" s="473" t="s">
        <v>850</v>
      </c>
      <c r="D862" s="474" t="s">
        <v>9</v>
      </c>
      <c r="E862" s="474"/>
      <c r="F862" s="477">
        <v>18.86</v>
      </c>
      <c r="G862" s="476"/>
    </row>
    <row r="863" spans="2:7" x14ac:dyDescent="0.35">
      <c r="B863" s="472">
        <v>68713503</v>
      </c>
      <c r="C863" s="473" t="s">
        <v>851</v>
      </c>
      <c r="D863" s="474" t="s">
        <v>9</v>
      </c>
      <c r="E863" s="474"/>
      <c r="F863" s="477">
        <v>18.86</v>
      </c>
      <c r="G863" s="476"/>
    </row>
    <row r="864" spans="2:7" x14ac:dyDescent="0.35">
      <c r="B864" s="472">
        <v>68714203</v>
      </c>
      <c r="C864" s="473" t="s">
        <v>852</v>
      </c>
      <c r="D864" s="474" t="s">
        <v>9</v>
      </c>
      <c r="E864" s="474"/>
      <c r="F864" s="477">
        <v>18.86</v>
      </c>
      <c r="G864" s="476"/>
    </row>
    <row r="865" spans="2:7" x14ac:dyDescent="0.35">
      <c r="B865" s="472">
        <v>68729336</v>
      </c>
      <c r="C865" s="473" t="s">
        <v>853</v>
      </c>
      <c r="D865" s="474" t="s">
        <v>9</v>
      </c>
      <c r="E865" s="474"/>
      <c r="F865" s="477">
        <v>15.67</v>
      </c>
      <c r="G865" s="476"/>
    </row>
    <row r="866" spans="2:7" x14ac:dyDescent="0.35">
      <c r="B866" s="472">
        <v>68726512</v>
      </c>
      <c r="C866" s="473" t="s">
        <v>854</v>
      </c>
      <c r="D866" s="474" t="s">
        <v>9</v>
      </c>
      <c r="E866" s="474"/>
      <c r="F866" s="477">
        <v>12.81</v>
      </c>
      <c r="G866" s="476"/>
    </row>
    <row r="867" spans="2:7" x14ac:dyDescent="0.35">
      <c r="B867" s="472">
        <v>68726513</v>
      </c>
      <c r="C867" s="473" t="s">
        <v>855</v>
      </c>
      <c r="D867" s="474" t="s">
        <v>9</v>
      </c>
      <c r="E867" s="474"/>
      <c r="F867" s="477">
        <v>12.81</v>
      </c>
      <c r="G867" s="476"/>
    </row>
    <row r="868" spans="2:7" x14ac:dyDescent="0.35">
      <c r="B868" s="472">
        <v>68726511</v>
      </c>
      <c r="C868" s="473" t="s">
        <v>856</v>
      </c>
      <c r="D868" s="474" t="s">
        <v>9</v>
      </c>
      <c r="E868" s="474"/>
      <c r="F868" s="477">
        <v>24.69</v>
      </c>
      <c r="G868" s="476"/>
    </row>
    <row r="869" spans="2:7" x14ac:dyDescent="0.35">
      <c r="B869" s="472">
        <v>68726514</v>
      </c>
      <c r="C869" s="473" t="s">
        <v>857</v>
      </c>
      <c r="D869" s="474" t="s">
        <v>9</v>
      </c>
      <c r="E869" s="474"/>
      <c r="F869" s="477">
        <v>86.34</v>
      </c>
      <c r="G869" s="476"/>
    </row>
    <row r="870" spans="2:7" x14ac:dyDescent="0.35">
      <c r="B870" s="472">
        <v>68909209</v>
      </c>
      <c r="C870" s="473" t="s">
        <v>858</v>
      </c>
      <c r="D870" s="474" t="s">
        <v>9</v>
      </c>
      <c r="E870" s="474"/>
      <c r="F870" s="477">
        <v>86.34</v>
      </c>
      <c r="G870" s="476"/>
    </row>
    <row r="871" spans="2:7" x14ac:dyDescent="0.35">
      <c r="B871" s="472">
        <v>68909256</v>
      </c>
      <c r="C871" s="473" t="s">
        <v>859</v>
      </c>
      <c r="D871" s="474" t="s">
        <v>9</v>
      </c>
      <c r="E871" s="474"/>
      <c r="F871" s="477">
        <v>229.95</v>
      </c>
      <c r="G871" s="476"/>
    </row>
    <row r="872" spans="2:7" x14ac:dyDescent="0.35">
      <c r="B872" s="472">
        <v>317813030181</v>
      </c>
      <c r="C872" s="473" t="s">
        <v>860</v>
      </c>
      <c r="D872" s="474" t="s">
        <v>9</v>
      </c>
      <c r="E872" s="474"/>
      <c r="F872" s="475">
        <v>11.81</v>
      </c>
      <c r="G872" s="476"/>
    </row>
    <row r="873" spans="2:7" x14ac:dyDescent="0.35">
      <c r="B873" s="472">
        <v>317813032081</v>
      </c>
      <c r="C873" s="473" t="s">
        <v>861</v>
      </c>
      <c r="D873" s="474" t="s">
        <v>9</v>
      </c>
      <c r="E873" s="474"/>
      <c r="F873" s="475">
        <v>24.26</v>
      </c>
      <c r="G873" s="476"/>
    </row>
    <row r="874" spans="2:7" x14ac:dyDescent="0.35">
      <c r="B874" s="472">
        <v>317813031081</v>
      </c>
      <c r="C874" s="473" t="s">
        <v>862</v>
      </c>
      <c r="D874" s="474" t="s">
        <v>9</v>
      </c>
      <c r="E874" s="474"/>
      <c r="F874" s="475">
        <v>57</v>
      </c>
      <c r="G874" s="476"/>
    </row>
    <row r="875" spans="2:7" x14ac:dyDescent="0.35">
      <c r="B875" s="472">
        <v>317813092281</v>
      </c>
      <c r="C875" s="473" t="s">
        <v>863</v>
      </c>
      <c r="D875" s="474" t="s">
        <v>9</v>
      </c>
      <c r="E875" s="474"/>
      <c r="F875" s="475">
        <v>57</v>
      </c>
      <c r="G875" s="476"/>
    </row>
    <row r="876" spans="2:7" x14ac:dyDescent="0.35">
      <c r="B876" s="472">
        <v>317813091281</v>
      </c>
      <c r="C876" s="473" t="s">
        <v>864</v>
      </c>
      <c r="D876" s="474" t="s">
        <v>9</v>
      </c>
      <c r="E876" s="474"/>
      <c r="F876" s="475">
        <v>12.6</v>
      </c>
      <c r="G876" s="476"/>
    </row>
    <row r="877" spans="2:7" x14ac:dyDescent="0.35">
      <c r="B877" s="472">
        <v>317892768381</v>
      </c>
      <c r="C877" s="473" t="s">
        <v>865</v>
      </c>
      <c r="D877" s="474" t="s">
        <v>9</v>
      </c>
      <c r="E877" s="474"/>
      <c r="F877" s="475">
        <v>224.95</v>
      </c>
      <c r="G877" s="476"/>
    </row>
    <row r="878" spans="2:7" x14ac:dyDescent="0.35">
      <c r="B878" s="472">
        <v>317892768481</v>
      </c>
      <c r="C878" s="473" t="s">
        <v>866</v>
      </c>
      <c r="D878" s="474" t="s">
        <v>9</v>
      </c>
      <c r="E878" s="474"/>
      <c r="F878" s="475">
        <v>138.43</v>
      </c>
      <c r="G878" s="476"/>
    </row>
    <row r="879" spans="2:7" x14ac:dyDescent="0.35">
      <c r="B879" s="472">
        <v>317813030112</v>
      </c>
      <c r="C879" s="473" t="s">
        <v>867</v>
      </c>
      <c r="D879" s="474" t="s">
        <v>9</v>
      </c>
      <c r="E879" s="474"/>
      <c r="F879" s="475">
        <v>12.34</v>
      </c>
      <c r="G879" s="476"/>
    </row>
    <row r="880" spans="2:7" x14ac:dyDescent="0.35">
      <c r="B880" s="472">
        <v>317813032012</v>
      </c>
      <c r="C880" s="473" t="s">
        <v>868</v>
      </c>
      <c r="D880" s="474" t="s">
        <v>9</v>
      </c>
      <c r="E880" s="474"/>
      <c r="F880" s="475">
        <v>25.43</v>
      </c>
      <c r="G880" s="476"/>
    </row>
    <row r="881" spans="2:7" x14ac:dyDescent="0.35">
      <c r="B881" s="472">
        <v>317813031012</v>
      </c>
      <c r="C881" s="473" t="s">
        <v>869</v>
      </c>
      <c r="D881" s="474" t="s">
        <v>9</v>
      </c>
      <c r="E881" s="474"/>
      <c r="F881" s="475">
        <v>59.87</v>
      </c>
      <c r="G881" s="476"/>
    </row>
    <row r="882" spans="2:7" x14ac:dyDescent="0.35">
      <c r="B882" s="472">
        <v>317813092212</v>
      </c>
      <c r="C882" s="473" t="s">
        <v>870</v>
      </c>
      <c r="D882" s="474" t="s">
        <v>9</v>
      </c>
      <c r="E882" s="474"/>
      <c r="F882" s="475">
        <v>59.87</v>
      </c>
      <c r="G882" s="476"/>
    </row>
    <row r="883" spans="2:7" x14ac:dyDescent="0.35">
      <c r="B883" s="472">
        <v>317813091212</v>
      </c>
      <c r="C883" s="473" t="s">
        <v>871</v>
      </c>
      <c r="D883" s="474" t="s">
        <v>9</v>
      </c>
      <c r="E883" s="474"/>
      <c r="F883" s="475">
        <v>13.19</v>
      </c>
      <c r="G883" s="476"/>
    </row>
    <row r="884" spans="2:7" x14ac:dyDescent="0.35">
      <c r="B884" s="472">
        <v>317892768312</v>
      </c>
      <c r="C884" s="473" t="s">
        <v>872</v>
      </c>
      <c r="D884" s="474" t="s">
        <v>9</v>
      </c>
      <c r="E884" s="474"/>
      <c r="F884" s="475">
        <v>236.85</v>
      </c>
      <c r="G884" s="476"/>
    </row>
    <row r="885" spans="2:7" x14ac:dyDescent="0.35">
      <c r="B885" s="472">
        <v>317892768412</v>
      </c>
      <c r="C885" s="473" t="s">
        <v>873</v>
      </c>
      <c r="D885" s="474" t="s">
        <v>9</v>
      </c>
      <c r="E885" s="474"/>
      <c r="F885" s="475">
        <v>146</v>
      </c>
      <c r="G885" s="476"/>
    </row>
    <row r="886" spans="2:7" x14ac:dyDescent="0.35">
      <c r="B886" s="472">
        <v>317813030140</v>
      </c>
      <c r="C886" s="473" t="s">
        <v>874</v>
      </c>
      <c r="D886" s="474" t="s">
        <v>9</v>
      </c>
      <c r="E886" s="474"/>
      <c r="F886" s="475">
        <v>12.34</v>
      </c>
      <c r="G886" s="476"/>
    </row>
    <row r="887" spans="2:7" x14ac:dyDescent="0.35">
      <c r="B887" s="472">
        <v>317813032040</v>
      </c>
      <c r="C887" s="473" t="s">
        <v>875</v>
      </c>
      <c r="D887" s="474" t="s">
        <v>9</v>
      </c>
      <c r="E887" s="474"/>
      <c r="F887" s="475">
        <v>25.43</v>
      </c>
      <c r="G887" s="476"/>
    </row>
    <row r="888" spans="2:7" x14ac:dyDescent="0.35">
      <c r="B888" s="472">
        <v>317813031040</v>
      </c>
      <c r="C888" s="473" t="s">
        <v>876</v>
      </c>
      <c r="D888" s="474" t="s">
        <v>9</v>
      </c>
      <c r="E888" s="474"/>
      <c r="F888" s="475">
        <v>59.87</v>
      </c>
      <c r="G888" s="476"/>
    </row>
    <row r="889" spans="2:7" x14ac:dyDescent="0.35">
      <c r="B889" s="472">
        <v>317813092240</v>
      </c>
      <c r="C889" s="473" t="s">
        <v>877</v>
      </c>
      <c r="D889" s="474" t="s">
        <v>9</v>
      </c>
      <c r="E889" s="474"/>
      <c r="F889" s="475">
        <v>59.87</v>
      </c>
      <c r="G889" s="476"/>
    </row>
    <row r="890" spans="2:7" x14ac:dyDescent="0.35">
      <c r="B890" s="472">
        <v>317813091240</v>
      </c>
      <c r="C890" s="473" t="s">
        <v>878</v>
      </c>
      <c r="D890" s="474" t="s">
        <v>9</v>
      </c>
      <c r="E890" s="474"/>
      <c r="F890" s="475">
        <v>13.19</v>
      </c>
      <c r="G890" s="476"/>
    </row>
    <row r="891" spans="2:7" x14ac:dyDescent="0.35">
      <c r="B891" s="472">
        <v>317892768340</v>
      </c>
      <c r="C891" s="473" t="s">
        <v>879</v>
      </c>
      <c r="D891" s="474" t="s">
        <v>9</v>
      </c>
      <c r="E891" s="474"/>
      <c r="F891" s="475">
        <v>236.85</v>
      </c>
      <c r="G891" s="476"/>
    </row>
    <row r="892" spans="2:7" x14ac:dyDescent="0.35">
      <c r="B892" s="472">
        <v>317892768440</v>
      </c>
      <c r="C892" s="473" t="s">
        <v>880</v>
      </c>
      <c r="D892" s="474" t="s">
        <v>9</v>
      </c>
      <c r="E892" s="474"/>
      <c r="F892" s="475">
        <v>146</v>
      </c>
      <c r="G892" s="476"/>
    </row>
    <row r="893" spans="2:7" x14ac:dyDescent="0.35">
      <c r="B893" s="472">
        <v>317813050040</v>
      </c>
      <c r="C893" s="473" t="s">
        <v>881</v>
      </c>
      <c r="D893" s="474" t="s">
        <v>9</v>
      </c>
      <c r="E893" s="474"/>
      <c r="F893" s="475">
        <v>12.23</v>
      </c>
      <c r="G893" s="476"/>
    </row>
    <row r="894" spans="2:7" x14ac:dyDescent="0.35">
      <c r="B894" s="472">
        <v>317813052040</v>
      </c>
      <c r="C894" s="473" t="s">
        <v>882</v>
      </c>
      <c r="D894" s="474" t="s">
        <v>9</v>
      </c>
      <c r="E894" s="474"/>
      <c r="F894" s="475">
        <v>25.43</v>
      </c>
      <c r="G894" s="476"/>
    </row>
    <row r="895" spans="2:7" x14ac:dyDescent="0.35">
      <c r="B895" s="472">
        <v>317813052140</v>
      </c>
      <c r="C895" s="473" t="s">
        <v>883</v>
      </c>
      <c r="D895" s="474" t="s">
        <v>9</v>
      </c>
      <c r="E895" s="474"/>
      <c r="F895" s="475">
        <v>59.87</v>
      </c>
      <c r="G895" s="476"/>
    </row>
    <row r="896" spans="2:7" x14ac:dyDescent="0.35">
      <c r="B896" s="472">
        <v>317813051040</v>
      </c>
      <c r="C896" s="473" t="s">
        <v>884</v>
      </c>
      <c r="D896" s="474" t="s">
        <v>9</v>
      </c>
      <c r="E896" s="474"/>
      <c r="F896" s="475">
        <v>13.19</v>
      </c>
      <c r="G896" s="476"/>
    </row>
    <row r="897" spans="2:7" x14ac:dyDescent="0.35">
      <c r="B897" s="472">
        <v>317813050002</v>
      </c>
      <c r="C897" s="473" t="s">
        <v>885</v>
      </c>
      <c r="D897" s="474" t="s">
        <v>9</v>
      </c>
      <c r="E897" s="474"/>
      <c r="F897" s="475">
        <v>14.67</v>
      </c>
      <c r="G897" s="476"/>
    </row>
    <row r="898" spans="2:7" x14ac:dyDescent="0.35">
      <c r="B898" s="472">
        <v>317813052002</v>
      </c>
      <c r="C898" s="473" t="s">
        <v>886</v>
      </c>
      <c r="D898" s="474" t="s">
        <v>9</v>
      </c>
      <c r="E898" s="474"/>
      <c r="F898" s="475">
        <v>30.52</v>
      </c>
      <c r="G898" s="476"/>
    </row>
    <row r="899" spans="2:7" x14ac:dyDescent="0.35">
      <c r="B899" s="472">
        <v>317813052102</v>
      </c>
      <c r="C899" s="473" t="s">
        <v>887</v>
      </c>
      <c r="D899" s="474" t="s">
        <v>9</v>
      </c>
      <c r="E899" s="474"/>
      <c r="F899" s="475">
        <v>71.849999999999994</v>
      </c>
      <c r="G899" s="476"/>
    </row>
    <row r="900" spans="2:7" x14ac:dyDescent="0.35">
      <c r="B900" s="472">
        <v>317813051002</v>
      </c>
      <c r="C900" s="473" t="s">
        <v>888</v>
      </c>
      <c r="D900" s="474" t="s">
        <v>9</v>
      </c>
      <c r="E900" s="474"/>
      <c r="F900" s="475">
        <v>15.83</v>
      </c>
      <c r="G900" s="476"/>
    </row>
    <row r="901" spans="2:7" x14ac:dyDescent="0.35">
      <c r="B901" s="472">
        <v>317813050092</v>
      </c>
      <c r="C901" s="473" t="s">
        <v>889</v>
      </c>
      <c r="D901" s="474" t="s">
        <v>9</v>
      </c>
      <c r="E901" s="474"/>
      <c r="F901" s="475">
        <v>12.23</v>
      </c>
      <c r="G901" s="476"/>
    </row>
    <row r="902" spans="2:7" x14ac:dyDescent="0.35">
      <c r="B902" s="472">
        <v>317813052092</v>
      </c>
      <c r="C902" s="473" t="s">
        <v>890</v>
      </c>
      <c r="D902" s="474" t="s">
        <v>9</v>
      </c>
      <c r="E902" s="474"/>
      <c r="F902" s="475">
        <v>25.43</v>
      </c>
      <c r="G902" s="476"/>
    </row>
    <row r="903" spans="2:7" x14ac:dyDescent="0.35">
      <c r="B903" s="472">
        <v>317813052192</v>
      </c>
      <c r="C903" s="473" t="s">
        <v>891</v>
      </c>
      <c r="D903" s="474" t="s">
        <v>9</v>
      </c>
      <c r="E903" s="474"/>
      <c r="F903" s="475">
        <v>59.87</v>
      </c>
      <c r="G903" s="476"/>
    </row>
    <row r="904" spans="2:7" x14ac:dyDescent="0.35">
      <c r="B904" s="472">
        <v>317813051092</v>
      </c>
      <c r="C904" s="473" t="s">
        <v>892</v>
      </c>
      <c r="D904" s="474" t="s">
        <v>9</v>
      </c>
      <c r="E904" s="474"/>
      <c r="F904" s="475">
        <v>13.19</v>
      </c>
      <c r="G904" s="476"/>
    </row>
    <row r="905" spans="2:7" x14ac:dyDescent="0.35">
      <c r="B905" s="472">
        <v>317892728402</v>
      </c>
      <c r="C905" s="473" t="s">
        <v>893</v>
      </c>
      <c r="D905" s="474" t="s">
        <v>9</v>
      </c>
      <c r="E905" s="474"/>
      <c r="F905" s="475">
        <v>146</v>
      </c>
      <c r="G905" s="476"/>
    </row>
    <row r="906" spans="2:7" x14ac:dyDescent="0.35">
      <c r="B906" s="472">
        <v>6051895</v>
      </c>
      <c r="C906" s="473" t="s">
        <v>894</v>
      </c>
      <c r="D906" s="474" t="s">
        <v>9</v>
      </c>
      <c r="E906" s="474"/>
      <c r="F906" s="475">
        <v>2.2599999999999998</v>
      </c>
      <c r="G906" s="476"/>
    </row>
    <row r="907" spans="2:7" x14ac:dyDescent="0.35">
      <c r="B907" s="472">
        <v>6051504</v>
      </c>
      <c r="C907" s="473" t="s">
        <v>895</v>
      </c>
      <c r="D907" s="474" t="s">
        <v>9</v>
      </c>
      <c r="E907" s="474"/>
      <c r="F907" s="475">
        <v>2.2599999999999998</v>
      </c>
      <c r="G907" s="476"/>
    </row>
    <row r="908" spans="2:7" x14ac:dyDescent="0.35">
      <c r="B908" s="472">
        <v>6051532</v>
      </c>
      <c r="C908" s="473" t="s">
        <v>896</v>
      </c>
      <c r="D908" s="474" t="s">
        <v>9</v>
      </c>
      <c r="E908" s="474"/>
      <c r="F908" s="475">
        <v>2.2599999999999998</v>
      </c>
      <c r="G908" s="476"/>
    </row>
    <row r="909" spans="2:7" x14ac:dyDescent="0.35">
      <c r="B909" s="472">
        <v>6200065</v>
      </c>
      <c r="C909" s="473" t="s">
        <v>897</v>
      </c>
      <c r="D909" s="474" t="s">
        <v>9</v>
      </c>
      <c r="E909" s="474"/>
      <c r="F909" s="475">
        <v>152.25</v>
      </c>
      <c r="G909" s="476"/>
    </row>
    <row r="910" spans="2:7" x14ac:dyDescent="0.35">
      <c r="B910" s="472">
        <v>6220149</v>
      </c>
      <c r="C910" s="473" t="s">
        <v>898</v>
      </c>
      <c r="D910" s="474" t="s">
        <v>9</v>
      </c>
      <c r="E910" s="474"/>
      <c r="F910" s="475">
        <v>2.94</v>
      </c>
      <c r="G910" s="476"/>
    </row>
    <row r="911" spans="2:7" x14ac:dyDescent="0.35">
      <c r="B911" s="472">
        <v>6220173</v>
      </c>
      <c r="C911" s="473" t="s">
        <v>899</v>
      </c>
      <c r="D911" s="474" t="s">
        <v>9</v>
      </c>
      <c r="E911" s="474"/>
      <c r="F911" s="475">
        <v>1.45</v>
      </c>
      <c r="G911" s="476"/>
    </row>
    <row r="912" spans="2:7" x14ac:dyDescent="0.35">
      <c r="B912" s="472">
        <v>6220174</v>
      </c>
      <c r="C912" s="473" t="s">
        <v>900</v>
      </c>
      <c r="D912" s="474" t="s">
        <v>9</v>
      </c>
      <c r="E912" s="474"/>
      <c r="F912" s="475">
        <v>1.83</v>
      </c>
      <c r="G912" s="476"/>
    </row>
    <row r="913" spans="2:7" x14ac:dyDescent="0.35">
      <c r="B913" s="472">
        <v>6220200</v>
      </c>
      <c r="C913" s="473" t="s">
        <v>901</v>
      </c>
      <c r="D913" s="474" t="s">
        <v>9</v>
      </c>
      <c r="E913" s="474"/>
      <c r="F913" s="475">
        <v>1.71</v>
      </c>
      <c r="G913" s="476"/>
    </row>
    <row r="914" spans="2:7" x14ac:dyDescent="0.35">
      <c r="B914" s="472">
        <v>6100116</v>
      </c>
      <c r="C914" s="473" t="s">
        <v>902</v>
      </c>
      <c r="D914" s="474" t="s">
        <v>9</v>
      </c>
      <c r="E914" s="474"/>
      <c r="F914" s="475">
        <v>303.16000000000003</v>
      </c>
      <c r="G914" s="476"/>
    </row>
    <row r="915" spans="2:7" x14ac:dyDescent="0.35">
      <c r="B915" s="472">
        <v>6400006</v>
      </c>
      <c r="C915" s="473" t="s">
        <v>903</v>
      </c>
      <c r="D915" s="474" t="s">
        <v>9</v>
      </c>
      <c r="E915" s="474"/>
      <c r="F915" s="475">
        <v>135.44999999999999</v>
      </c>
      <c r="G915" s="476"/>
    </row>
    <row r="916" spans="2:7" ht="46.8" x14ac:dyDescent="0.35">
      <c r="B916" s="472">
        <v>6050982</v>
      </c>
      <c r="C916" s="478" t="s">
        <v>1296</v>
      </c>
      <c r="D916" s="474" t="s">
        <v>9</v>
      </c>
      <c r="E916" s="474"/>
      <c r="F916" s="475">
        <v>173.55</v>
      </c>
      <c r="G916" s="476"/>
    </row>
    <row r="917" spans="2:7" ht="46.8" x14ac:dyDescent="0.35">
      <c r="B917" s="472">
        <v>6050960</v>
      </c>
      <c r="C917" s="478" t="s">
        <v>1297</v>
      </c>
      <c r="D917" s="474" t="s">
        <v>9</v>
      </c>
      <c r="E917" s="474"/>
      <c r="F917" s="475">
        <v>142.79</v>
      </c>
      <c r="G917" s="476"/>
    </row>
    <row r="918" spans="2:7" ht="31.2" x14ac:dyDescent="0.35">
      <c r="B918" s="472">
        <v>6050986</v>
      </c>
      <c r="C918" s="478" t="s">
        <v>1298</v>
      </c>
      <c r="D918" s="474" t="s">
        <v>9</v>
      </c>
      <c r="E918" s="474"/>
      <c r="F918" s="475">
        <v>173.55</v>
      </c>
      <c r="G918" s="476"/>
    </row>
    <row r="919" spans="2:7" ht="31.2" x14ac:dyDescent="0.35">
      <c r="B919" s="472">
        <v>6050967</v>
      </c>
      <c r="C919" s="478" t="s">
        <v>1299</v>
      </c>
      <c r="D919" s="474" t="s">
        <v>9</v>
      </c>
      <c r="E919" s="474"/>
      <c r="F919" s="475">
        <v>142.79</v>
      </c>
      <c r="G919" s="476"/>
    </row>
    <row r="920" spans="2:7" ht="46.8" x14ac:dyDescent="0.35">
      <c r="B920" s="472">
        <v>6050983</v>
      </c>
      <c r="C920" s="478" t="s">
        <v>1300</v>
      </c>
      <c r="D920" s="474" t="s">
        <v>9</v>
      </c>
      <c r="E920" s="474"/>
      <c r="F920" s="475">
        <v>173.55</v>
      </c>
      <c r="G920" s="476"/>
    </row>
    <row r="921" spans="2:7" ht="46.8" x14ac:dyDescent="0.35">
      <c r="B921" s="472">
        <v>6050961</v>
      </c>
      <c r="C921" s="478" t="s">
        <v>1301</v>
      </c>
      <c r="D921" s="474" t="s">
        <v>9</v>
      </c>
      <c r="E921" s="474"/>
      <c r="F921" s="475">
        <v>142.79</v>
      </c>
      <c r="G921" s="476"/>
    </row>
    <row r="922" spans="2:7" ht="31.2" x14ac:dyDescent="0.35">
      <c r="B922" s="472">
        <v>6050987</v>
      </c>
      <c r="C922" s="478" t="s">
        <v>1302</v>
      </c>
      <c r="D922" s="474" t="s">
        <v>9</v>
      </c>
      <c r="E922" s="474"/>
      <c r="F922" s="475">
        <v>173.55</v>
      </c>
      <c r="G922" s="476"/>
    </row>
    <row r="923" spans="2:7" ht="31.2" x14ac:dyDescent="0.35">
      <c r="B923" s="472">
        <v>6050968</v>
      </c>
      <c r="C923" s="478" t="s">
        <v>1303</v>
      </c>
      <c r="D923" s="474" t="s">
        <v>9</v>
      </c>
      <c r="E923" s="474"/>
      <c r="F923" s="475">
        <v>142.79</v>
      </c>
      <c r="G923" s="476"/>
    </row>
    <row r="924" spans="2:7" ht="46.8" x14ac:dyDescent="0.35">
      <c r="B924" s="472">
        <v>6050984</v>
      </c>
      <c r="C924" s="478" t="s">
        <v>1304</v>
      </c>
      <c r="D924" s="474" t="s">
        <v>9</v>
      </c>
      <c r="E924" s="474"/>
      <c r="F924" s="475">
        <v>173.55</v>
      </c>
      <c r="G924" s="476"/>
    </row>
    <row r="925" spans="2:7" ht="46.8" x14ac:dyDescent="0.35">
      <c r="B925" s="472">
        <v>6050962</v>
      </c>
      <c r="C925" s="478" t="s">
        <v>1305</v>
      </c>
      <c r="D925" s="474" t="s">
        <v>9</v>
      </c>
      <c r="E925" s="474"/>
      <c r="F925" s="475">
        <v>142.79</v>
      </c>
      <c r="G925" s="476"/>
    </row>
    <row r="926" spans="2:7" ht="31.2" x14ac:dyDescent="0.35">
      <c r="B926" s="472">
        <v>6050988</v>
      </c>
      <c r="C926" s="478" t="s">
        <v>1306</v>
      </c>
      <c r="D926" s="474" t="s">
        <v>9</v>
      </c>
      <c r="E926" s="474"/>
      <c r="F926" s="475">
        <v>173.55</v>
      </c>
      <c r="G926" s="476"/>
    </row>
    <row r="927" spans="2:7" ht="31.2" x14ac:dyDescent="0.35">
      <c r="B927" s="472">
        <v>6050969</v>
      </c>
      <c r="C927" s="478" t="s">
        <v>1307</v>
      </c>
      <c r="D927" s="474" t="s">
        <v>9</v>
      </c>
      <c r="E927" s="474"/>
      <c r="F927" s="475">
        <v>142.79</v>
      </c>
      <c r="G927" s="476"/>
    </row>
  </sheetData>
  <autoFilter ref="A3:G927" xr:uid="{5A59C35D-3246-4987-97B0-3A767ADE3762}"/>
  <mergeCells count="1">
    <mergeCell ref="B1:G1"/>
  </mergeCells>
  <pageMargins left="0.7" right="0.7" top="0.75" bottom="0.75" header="0.3" footer="0.3"/>
  <customProperties>
    <customPr name="_pios_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84FF-B8A0-4B93-A6C2-AB67385F0A8C}">
  <dimension ref="C1:M47"/>
  <sheetViews>
    <sheetView zoomScale="70" zoomScaleNormal="70" workbookViewId="0"/>
  </sheetViews>
  <sheetFormatPr defaultColWidth="9.19921875" defaultRowHeight="14.25" customHeight="1" x14ac:dyDescent="0.35"/>
  <cols>
    <col min="1" max="2" width="9.19921875" style="16"/>
    <col min="3" max="3" width="12.296875" style="16" customWidth="1"/>
    <col min="4" max="5" width="12.59765625" style="16" customWidth="1"/>
    <col min="6" max="6" width="43.8984375" style="16" customWidth="1"/>
    <col min="7" max="7" width="13" style="16" customWidth="1"/>
    <col min="8" max="8" width="10.09765625" style="16" customWidth="1"/>
    <col min="9" max="9" width="7.3984375" style="16" customWidth="1"/>
    <col min="10" max="10" width="9.19921875" style="16"/>
    <col min="11" max="11" width="8.8984375" style="16" customWidth="1"/>
    <col min="12" max="16384" width="9.19921875" style="16"/>
  </cols>
  <sheetData>
    <row r="1" spans="3:13" ht="16.2" x14ac:dyDescent="0.35">
      <c r="C1" s="44">
        <v>10.9</v>
      </c>
      <c r="D1" s="44" t="s">
        <v>959</v>
      </c>
    </row>
    <row r="2" spans="3:13" ht="15" x14ac:dyDescent="0.35">
      <c r="C2" s="117" t="s">
        <v>905</v>
      </c>
      <c r="D2" s="119" t="s">
        <v>905</v>
      </c>
      <c r="E2" s="119"/>
      <c r="F2" s="119" t="s">
        <v>906</v>
      </c>
      <c r="G2" s="119" t="s">
        <v>907</v>
      </c>
      <c r="H2" s="119" t="s">
        <v>908</v>
      </c>
      <c r="I2" s="119" t="s">
        <v>909</v>
      </c>
      <c r="J2" s="119" t="s">
        <v>909</v>
      </c>
      <c r="K2" s="438" t="s">
        <v>910</v>
      </c>
      <c r="L2" s="438"/>
      <c r="M2" s="439"/>
    </row>
    <row r="3" spans="3:13" ht="21.75" customHeight="1" x14ac:dyDescent="0.35">
      <c r="C3" s="184" t="s">
        <v>961</v>
      </c>
      <c r="D3" s="25" t="s">
        <v>912</v>
      </c>
      <c r="E3" s="25" t="s">
        <v>963</v>
      </c>
      <c r="F3" s="25"/>
      <c r="G3" s="25"/>
      <c r="H3" s="25"/>
      <c r="I3" s="25" t="s">
        <v>913</v>
      </c>
      <c r="J3" s="25" t="s">
        <v>914</v>
      </c>
      <c r="K3" s="25" t="s">
        <v>1089</v>
      </c>
      <c r="L3" s="25" t="s">
        <v>912</v>
      </c>
      <c r="M3" s="185" t="s">
        <v>963</v>
      </c>
    </row>
    <row r="4" spans="3:13" ht="27.75" customHeight="1" x14ac:dyDescent="0.35">
      <c r="C4" s="184"/>
      <c r="D4" s="25"/>
      <c r="E4" s="25"/>
      <c r="F4" s="25"/>
      <c r="G4" s="25"/>
      <c r="H4" s="25"/>
      <c r="I4" s="25"/>
      <c r="J4" s="25"/>
      <c r="K4" s="25"/>
      <c r="L4" s="25"/>
      <c r="M4" s="185"/>
    </row>
    <row r="5" spans="3:13" ht="15" x14ac:dyDescent="0.35">
      <c r="C5" s="186"/>
      <c r="D5" s="21"/>
      <c r="E5" s="21"/>
      <c r="F5" s="97" t="s">
        <v>915</v>
      </c>
      <c r="G5" s="21"/>
      <c r="H5" s="21"/>
      <c r="I5" s="21"/>
      <c r="J5" s="21"/>
      <c r="K5" s="238">
        <f>SUM(C1*K6)</f>
        <v>25.506</v>
      </c>
      <c r="L5" s="238">
        <f>SUM(C1*L6)</f>
        <v>27.032</v>
      </c>
      <c r="M5" s="278">
        <f>SUM(C1*M6)</f>
        <v>36.405999999999999</v>
      </c>
    </row>
    <row r="6" spans="3:13" ht="15" x14ac:dyDescent="0.35">
      <c r="C6" s="188">
        <v>327512720000</v>
      </c>
      <c r="D6" s="65">
        <v>327512720010</v>
      </c>
      <c r="E6" s="65">
        <v>327512720071</v>
      </c>
      <c r="F6" s="100" t="s">
        <v>1090</v>
      </c>
      <c r="G6" s="65" t="s">
        <v>1091</v>
      </c>
      <c r="H6" s="65">
        <v>3.9</v>
      </c>
      <c r="I6" s="86">
        <v>5</v>
      </c>
      <c r="J6" s="86">
        <v>240</v>
      </c>
      <c r="K6" s="68">
        <f>VLOOKUP(C6,'MASTER Excel'!B:G,5,0)</f>
        <v>2.34</v>
      </c>
      <c r="L6" s="68">
        <f>VLOOKUP(D6,'MASTER Excel'!B:G,5,0)</f>
        <v>2.48</v>
      </c>
      <c r="M6" s="142">
        <f>VLOOKUP(E6,'MASTER Excel'!B:G,5,0)</f>
        <v>3.34</v>
      </c>
    </row>
    <row r="7" spans="3:13" ht="15" x14ac:dyDescent="0.35">
      <c r="C7" s="188">
        <v>327512724000</v>
      </c>
      <c r="D7" s="65">
        <v>327512724010</v>
      </c>
      <c r="E7" s="65">
        <v>327512724071</v>
      </c>
      <c r="F7" s="100" t="s">
        <v>1092</v>
      </c>
      <c r="G7" s="65" t="s">
        <v>1091</v>
      </c>
      <c r="H7" s="65">
        <v>4.8</v>
      </c>
      <c r="I7" s="86">
        <v>2</v>
      </c>
      <c r="J7" s="86">
        <v>80</v>
      </c>
      <c r="K7" s="68">
        <f>VLOOKUP(C7,'MASTER Excel'!B:G,5,0)</f>
        <v>13.98</v>
      </c>
      <c r="L7" s="68">
        <f>VLOOKUP(D7,'MASTER Excel'!B:G,5,0)</f>
        <v>14.23</v>
      </c>
      <c r="M7" s="142">
        <f>VLOOKUP(E7,'MASTER Excel'!B:G,5,0)</f>
        <v>16.190000000000001</v>
      </c>
    </row>
    <row r="8" spans="3:13" ht="15" x14ac:dyDescent="0.35">
      <c r="C8" s="188">
        <v>327512724100</v>
      </c>
      <c r="D8" s="65">
        <v>327512724110</v>
      </c>
      <c r="E8" s="65">
        <v>327512724171</v>
      </c>
      <c r="F8" s="100" t="s">
        <v>1093</v>
      </c>
      <c r="G8" s="65" t="s">
        <v>1091</v>
      </c>
      <c r="H8" s="65">
        <v>4.8</v>
      </c>
      <c r="I8" s="86">
        <v>2</v>
      </c>
      <c r="J8" s="86">
        <v>80</v>
      </c>
      <c r="K8" s="68">
        <f>VLOOKUP(C8,'MASTER Excel'!B:G,5,0)</f>
        <v>13.98</v>
      </c>
      <c r="L8" s="68">
        <f>VLOOKUP(D8,'MASTER Excel'!B:G,5,0)</f>
        <v>14.23</v>
      </c>
      <c r="M8" s="142">
        <f>VLOOKUP(E8,'MASTER Excel'!B:G,5,0)</f>
        <v>16.190000000000001</v>
      </c>
    </row>
    <row r="9" spans="3:13" ht="15" x14ac:dyDescent="0.35">
      <c r="C9" s="188">
        <v>327512720100</v>
      </c>
      <c r="D9" s="65">
        <v>327512720110</v>
      </c>
      <c r="E9" s="65">
        <v>327512720171</v>
      </c>
      <c r="F9" s="100" t="s">
        <v>1094</v>
      </c>
      <c r="G9" s="65" t="s">
        <v>1095</v>
      </c>
      <c r="H9" s="65">
        <v>2.4</v>
      </c>
      <c r="I9" s="86">
        <v>5</v>
      </c>
      <c r="J9" s="86">
        <v>120</v>
      </c>
      <c r="K9" s="68">
        <f>VLOOKUP(C9,'MASTER Excel'!B:G,5,0)</f>
        <v>3.64</v>
      </c>
      <c r="L9" s="68">
        <f>VLOOKUP(D9,'MASTER Excel'!B:G,5,0)</f>
        <v>3.82</v>
      </c>
      <c r="M9" s="142">
        <f>VLOOKUP(E9,'MASTER Excel'!B:G,5,0)</f>
        <v>4.38</v>
      </c>
    </row>
    <row r="10" spans="3:13" ht="15" x14ac:dyDescent="0.35">
      <c r="C10" s="189">
        <v>327512721000</v>
      </c>
      <c r="D10" s="190">
        <v>327512721010</v>
      </c>
      <c r="E10" s="190">
        <v>327512721071</v>
      </c>
      <c r="F10" s="197" t="s">
        <v>1096</v>
      </c>
      <c r="G10" s="190" t="s">
        <v>1091</v>
      </c>
      <c r="H10" s="190">
        <v>4.2</v>
      </c>
      <c r="I10" s="144">
        <v>5</v>
      </c>
      <c r="J10" s="144">
        <v>120</v>
      </c>
      <c r="K10" s="191">
        <f>VLOOKUP(C10,'MASTER Excel'!B:G,5,0)</f>
        <v>13.98</v>
      </c>
      <c r="L10" s="191">
        <f>VLOOKUP(D10,'MASTER Excel'!B:G,5,0)</f>
        <v>14.23</v>
      </c>
      <c r="M10" s="146">
        <f>VLOOKUP(E10,'MASTER Excel'!B:G,5,0)</f>
        <v>16.190000000000001</v>
      </c>
    </row>
    <row r="11" spans="3:13" ht="15" x14ac:dyDescent="0.35">
      <c r="C11" s="18"/>
      <c r="F11" s="18"/>
      <c r="G11" s="18"/>
      <c r="H11" s="18"/>
    </row>
    <row r="12" spans="3:13" ht="15" x14ac:dyDescent="0.35">
      <c r="C12" s="44" t="s">
        <v>923</v>
      </c>
    </row>
    <row r="13" spans="3:13" ht="17.25" customHeight="1" x14ac:dyDescent="0.35">
      <c r="C13" s="192"/>
      <c r="D13" s="193"/>
      <c r="E13" s="193"/>
      <c r="F13" s="193"/>
      <c r="G13" s="119" t="s">
        <v>907</v>
      </c>
      <c r="H13" s="119" t="s">
        <v>908</v>
      </c>
      <c r="I13" s="119" t="s">
        <v>909</v>
      </c>
      <c r="J13" s="119" t="s">
        <v>909</v>
      </c>
      <c r="K13" s="193"/>
      <c r="L13" s="193"/>
      <c r="M13" s="232"/>
    </row>
    <row r="14" spans="3:13" ht="27" customHeight="1" x14ac:dyDescent="0.35">
      <c r="C14" s="186"/>
      <c r="D14" s="23"/>
      <c r="E14" s="23"/>
      <c r="F14" s="23"/>
      <c r="G14" s="25"/>
      <c r="H14" s="25"/>
      <c r="I14" s="25" t="s">
        <v>913</v>
      </c>
      <c r="J14" s="25" t="s">
        <v>914</v>
      </c>
      <c r="K14" s="23"/>
      <c r="L14" s="23"/>
      <c r="M14" s="228"/>
    </row>
    <row r="15" spans="3:13" ht="15" x14ac:dyDescent="0.35">
      <c r="C15" s="196">
        <v>327513350000</v>
      </c>
      <c r="D15" s="58">
        <v>327513350010</v>
      </c>
      <c r="E15" s="58">
        <v>327513350071</v>
      </c>
      <c r="F15" s="101" t="s">
        <v>981</v>
      </c>
      <c r="G15" s="58" t="s">
        <v>1003</v>
      </c>
      <c r="H15" s="60"/>
      <c r="I15" s="60">
        <v>3.2</v>
      </c>
      <c r="J15" s="60">
        <v>120</v>
      </c>
      <c r="K15" s="64">
        <f>VLOOKUP(C15,'MASTER Excel'!B:G,5,0)</f>
        <v>9.84</v>
      </c>
      <c r="L15" s="64">
        <f>VLOOKUP(D15,'MASTER Excel'!B:G,5,0)</f>
        <v>10.29</v>
      </c>
      <c r="M15" s="147">
        <f>VLOOKUP(E15,'MASTER Excel'!B:G,5,0)</f>
        <v>11.6</v>
      </c>
    </row>
    <row r="16" spans="3:13" ht="15" x14ac:dyDescent="0.35">
      <c r="C16" s="188">
        <v>327513352000</v>
      </c>
      <c r="D16" s="65">
        <v>327513352010</v>
      </c>
      <c r="E16" s="65">
        <v>327513352071</v>
      </c>
      <c r="F16" s="100" t="s">
        <v>983</v>
      </c>
      <c r="G16" s="65"/>
      <c r="H16" s="86"/>
      <c r="I16" s="86"/>
      <c r="J16" s="86"/>
      <c r="K16" s="68">
        <f>VLOOKUP(C16,'MASTER Excel'!B:G,5,0)</f>
        <v>24.26</v>
      </c>
      <c r="L16" s="68">
        <f>VLOOKUP(D16,'MASTER Excel'!B:G,5,0)</f>
        <v>25.43</v>
      </c>
      <c r="M16" s="142">
        <f>VLOOKUP(E16,'MASTER Excel'!B:G,5,0)</f>
        <v>38.11</v>
      </c>
    </row>
    <row r="17" spans="3:13" ht="15" x14ac:dyDescent="0.35">
      <c r="C17" s="188">
        <v>327753352100</v>
      </c>
      <c r="D17" s="65">
        <v>327753352110</v>
      </c>
      <c r="E17" s="65">
        <v>327753352171</v>
      </c>
      <c r="F17" s="100" t="s">
        <v>984</v>
      </c>
      <c r="G17" s="65"/>
      <c r="H17" s="86"/>
      <c r="I17" s="86"/>
      <c r="J17" s="86"/>
      <c r="K17" s="68">
        <f>VLOOKUP(C17,'MASTER Excel'!B:G,5,0)</f>
        <v>57</v>
      </c>
      <c r="L17" s="68">
        <f>VLOOKUP(D17,'MASTER Excel'!B:G,5,0)</f>
        <v>59.87</v>
      </c>
      <c r="M17" s="142">
        <f>VLOOKUP(E17,'MASTER Excel'!B:G,5,0)</f>
        <v>62.78</v>
      </c>
    </row>
    <row r="18" spans="3:13" ht="15" x14ac:dyDescent="0.35">
      <c r="C18" s="188">
        <v>327153352800</v>
      </c>
      <c r="D18" s="65">
        <v>327153352810</v>
      </c>
      <c r="E18" s="65">
        <v>327153352871</v>
      </c>
      <c r="F18" s="100" t="s">
        <v>1025</v>
      </c>
      <c r="G18" s="65"/>
      <c r="H18" s="86"/>
      <c r="I18" s="86"/>
      <c r="J18" s="86"/>
      <c r="K18" s="68">
        <f>VLOOKUP(C18,'MASTER Excel'!B:G,5,0)</f>
        <v>57</v>
      </c>
      <c r="L18" s="68">
        <f>VLOOKUP(D18,'MASTER Excel'!B:G,5,0)</f>
        <v>59.87</v>
      </c>
      <c r="M18" s="142">
        <f>VLOOKUP(E18,'MASTER Excel'!B:G,5,0)</f>
        <v>62.78</v>
      </c>
    </row>
    <row r="19" spans="3:13" ht="15" x14ac:dyDescent="0.35">
      <c r="C19" s="188">
        <v>327753351200</v>
      </c>
      <c r="D19" s="65">
        <v>327753351210</v>
      </c>
      <c r="E19" s="65">
        <v>327753351271</v>
      </c>
      <c r="F19" s="100" t="s">
        <v>929</v>
      </c>
      <c r="G19" s="65"/>
      <c r="H19" s="86"/>
      <c r="I19" s="86"/>
      <c r="J19" s="86"/>
      <c r="K19" s="68">
        <f>VLOOKUP(C19,'MASTER Excel'!B:G,5,0)</f>
        <v>12.6</v>
      </c>
      <c r="L19" s="68">
        <f>VLOOKUP(D19,'MASTER Excel'!B:G,5,0)</f>
        <v>13.19</v>
      </c>
      <c r="M19" s="142">
        <f>VLOOKUP(E19,'MASTER Excel'!B:G,5,0)</f>
        <v>16.510000000000002</v>
      </c>
    </row>
    <row r="20" spans="3:13" ht="15" x14ac:dyDescent="0.35">
      <c r="C20" s="188">
        <v>327753351100</v>
      </c>
      <c r="D20" s="65">
        <v>327753351110</v>
      </c>
      <c r="E20" s="65">
        <v>327753351171</v>
      </c>
      <c r="F20" s="100" t="s">
        <v>930</v>
      </c>
      <c r="G20" s="65"/>
      <c r="H20" s="86"/>
      <c r="I20" s="86"/>
      <c r="J20" s="86"/>
      <c r="K20" s="68">
        <f>VLOOKUP(C20,'MASTER Excel'!B:G,5,0)</f>
        <v>12.6</v>
      </c>
      <c r="L20" s="68">
        <f>VLOOKUP(D20,'MASTER Excel'!B:G,5,0)</f>
        <v>13.19</v>
      </c>
      <c r="M20" s="142">
        <f>VLOOKUP(E20,'MASTER Excel'!B:G,5,0)</f>
        <v>16.510000000000002</v>
      </c>
    </row>
    <row r="21" spans="3:13" ht="15" x14ac:dyDescent="0.35">
      <c r="C21" s="188">
        <v>327592728800</v>
      </c>
      <c r="D21" s="65">
        <v>327592728810</v>
      </c>
      <c r="E21" s="65">
        <v>327592728871</v>
      </c>
      <c r="F21" s="100" t="s">
        <v>1097</v>
      </c>
      <c r="G21" s="65"/>
      <c r="H21" s="86"/>
      <c r="I21" s="86"/>
      <c r="J21" s="86"/>
      <c r="K21" s="68">
        <f>VLOOKUP(C21,'MASTER Excel'!B:G,5,0)</f>
        <v>224.95</v>
      </c>
      <c r="L21" s="68">
        <f>VLOOKUP(D21,'MASTER Excel'!B:G,5,0)</f>
        <v>236.85</v>
      </c>
      <c r="M21" s="142">
        <f>VLOOKUP(E21,'MASTER Excel'!B:G,5,0)</f>
        <v>256.32</v>
      </c>
    </row>
    <row r="22" spans="3:13" ht="15" x14ac:dyDescent="0.35">
      <c r="C22" s="188">
        <v>327582728800</v>
      </c>
      <c r="D22" s="65">
        <v>327582728810</v>
      </c>
      <c r="E22" s="65">
        <v>327582728871</v>
      </c>
      <c r="F22" s="100" t="s">
        <v>1098</v>
      </c>
      <c r="G22" s="65"/>
      <c r="H22" s="86"/>
      <c r="I22" s="86"/>
      <c r="J22" s="86"/>
      <c r="K22" s="68">
        <f>VLOOKUP(C22,'MASTER Excel'!B:G,5,0)</f>
        <v>138.43</v>
      </c>
      <c r="L22" s="68">
        <f>VLOOKUP(D22,'MASTER Excel'!B:G,5,0)</f>
        <v>146</v>
      </c>
      <c r="M22" s="142">
        <f>VLOOKUP(E22,'MASTER Excel'!B:G,5,0)</f>
        <v>181.69</v>
      </c>
    </row>
    <row r="23" spans="3:13" ht="15" x14ac:dyDescent="0.35">
      <c r="C23" s="189">
        <v>327592728900</v>
      </c>
      <c r="D23" s="190">
        <v>327592728910</v>
      </c>
      <c r="E23" s="190">
        <v>327592728971</v>
      </c>
      <c r="F23" s="145" t="s">
        <v>1099</v>
      </c>
      <c r="G23" s="144"/>
      <c r="H23" s="144"/>
      <c r="I23" s="144"/>
      <c r="J23" s="144"/>
      <c r="K23" s="191">
        <f>VLOOKUP(C23,'MASTER Excel'!B:G,5,0)</f>
        <v>138.43</v>
      </c>
      <c r="L23" s="191">
        <f>VLOOKUP(D23,'MASTER Excel'!B:G,5,0)</f>
        <v>146</v>
      </c>
      <c r="M23" s="146">
        <f>VLOOKUP(E23,'MASTER Excel'!B:G,5,0)</f>
        <v>181.69</v>
      </c>
    </row>
    <row r="25" spans="3:13" ht="15" x14ac:dyDescent="0.35">
      <c r="C25" s="44" t="s">
        <v>933</v>
      </c>
    </row>
    <row r="26" spans="3:13" ht="15" x14ac:dyDescent="0.35">
      <c r="C26" s="117" t="s">
        <v>905</v>
      </c>
      <c r="D26" s="138"/>
      <c r="E26" s="138"/>
      <c r="F26" s="119" t="s">
        <v>906</v>
      </c>
      <c r="G26" s="119" t="s">
        <v>989</v>
      </c>
      <c r="H26" s="139" t="s">
        <v>990</v>
      </c>
    </row>
    <row r="27" spans="3:13" ht="15.75" customHeight="1" x14ac:dyDescent="0.35">
      <c r="C27" s="184" t="s">
        <v>936</v>
      </c>
      <c r="D27" s="240" t="s">
        <v>937</v>
      </c>
      <c r="E27" s="45" t="s">
        <v>938</v>
      </c>
      <c r="F27" s="25"/>
      <c r="G27" s="25"/>
      <c r="H27" s="185"/>
    </row>
    <row r="28" spans="3:13" ht="15" x14ac:dyDescent="0.35">
      <c r="C28" s="141">
        <v>6100043</v>
      </c>
      <c r="D28" s="443" t="s">
        <v>1011</v>
      </c>
      <c r="E28" s="444"/>
      <c r="F28" s="98" t="s">
        <v>1012</v>
      </c>
      <c r="G28" s="86" t="s">
        <v>1085</v>
      </c>
      <c r="H28" s="142">
        <f>VLOOKUP(C28,'MASTER Excel'!B:G,5,0)</f>
        <v>194.41</v>
      </c>
    </row>
    <row r="29" spans="3:13" ht="15" x14ac:dyDescent="0.35">
      <c r="C29" s="141">
        <v>6100044</v>
      </c>
      <c r="D29" s="447"/>
      <c r="E29" s="448"/>
      <c r="F29" s="98" t="s">
        <v>942</v>
      </c>
      <c r="G29" s="86" t="s">
        <v>1085</v>
      </c>
      <c r="H29" s="142">
        <f>VLOOKUP(C29,'MASTER Excel'!B:G,5,0)</f>
        <v>212.51</v>
      </c>
    </row>
    <row r="30" spans="3:13" ht="15" x14ac:dyDescent="0.35">
      <c r="C30" s="141">
        <v>6100045</v>
      </c>
      <c r="D30" s="447"/>
      <c r="E30" s="448"/>
      <c r="F30" s="98" t="s">
        <v>943</v>
      </c>
      <c r="G30" s="86" t="s">
        <v>1085</v>
      </c>
      <c r="H30" s="142">
        <f>VLOOKUP(C30,'MASTER Excel'!B:G,5,0)</f>
        <v>239.37</v>
      </c>
    </row>
    <row r="31" spans="3:13" ht="30" x14ac:dyDescent="0.35">
      <c r="C31" s="141">
        <v>6180006</v>
      </c>
      <c r="D31" s="447"/>
      <c r="E31" s="448"/>
      <c r="F31" s="99" t="s">
        <v>991</v>
      </c>
      <c r="G31" s="86"/>
      <c r="H31" s="142">
        <f>VLOOKUP(C31,'MASTER Excel'!B:G,5,0)</f>
        <v>36.03</v>
      </c>
    </row>
    <row r="32" spans="3:13" ht="15" x14ac:dyDescent="0.35">
      <c r="C32" s="141">
        <v>6180010</v>
      </c>
      <c r="D32" s="445"/>
      <c r="E32" s="446"/>
      <c r="F32" s="98" t="s">
        <v>945</v>
      </c>
      <c r="G32" s="86"/>
      <c r="H32" s="142">
        <f>VLOOKUP(C32,'MASTER Excel'!B:G,5,0)</f>
        <v>54.3</v>
      </c>
    </row>
    <row r="33" spans="3:8" ht="15" x14ac:dyDescent="0.35">
      <c r="C33" s="141">
        <v>6000008</v>
      </c>
      <c r="D33" s="86">
        <v>6000009</v>
      </c>
      <c r="E33" s="86">
        <v>6000012</v>
      </c>
      <c r="F33" s="98" t="s">
        <v>1013</v>
      </c>
      <c r="G33" s="86">
        <v>4</v>
      </c>
      <c r="H33" s="142">
        <f>VLOOKUP(C33,'MASTER Excel'!B:G,5,0)</f>
        <v>47.5</v>
      </c>
    </row>
    <row r="34" spans="3:8" ht="15" x14ac:dyDescent="0.35">
      <c r="C34" s="141">
        <v>6060019</v>
      </c>
      <c r="D34" s="86">
        <v>6060021</v>
      </c>
      <c r="E34" s="86">
        <v>6060020</v>
      </c>
      <c r="F34" s="98" t="s">
        <v>948</v>
      </c>
      <c r="G34" s="86">
        <v>50</v>
      </c>
      <c r="H34" s="142">
        <f>VLOOKUP(C34,'MASTER Excel'!B:G,5,0)</f>
        <v>0.51</v>
      </c>
    </row>
    <row r="35" spans="3:8" ht="15" x14ac:dyDescent="0.35">
      <c r="C35" s="141">
        <v>6000199</v>
      </c>
      <c r="D35" s="397" t="s">
        <v>1011</v>
      </c>
      <c r="E35" s="398"/>
      <c r="F35" s="98" t="s">
        <v>558</v>
      </c>
      <c r="G35" s="86">
        <v>50</v>
      </c>
      <c r="H35" s="142">
        <f>VLOOKUP(C35,'MASTER Excel'!B:G,5,0)</f>
        <v>2.0299999999999998</v>
      </c>
    </row>
    <row r="36" spans="3:8" ht="15" x14ac:dyDescent="0.35">
      <c r="C36" s="141">
        <v>6030087</v>
      </c>
      <c r="D36" s="86">
        <v>6030088</v>
      </c>
      <c r="E36" s="86">
        <v>6030089</v>
      </c>
      <c r="F36" s="98" t="s">
        <v>949</v>
      </c>
      <c r="G36" s="86">
        <v>24</v>
      </c>
      <c r="H36" s="142">
        <f>VLOOKUP(C36,'MASTER Excel'!B:G,5,0)</f>
        <v>10.3</v>
      </c>
    </row>
    <row r="37" spans="3:8" ht="15" x14ac:dyDescent="0.35">
      <c r="C37" s="141">
        <v>6030090</v>
      </c>
      <c r="D37" s="86">
        <v>6030090</v>
      </c>
      <c r="E37" s="86">
        <v>6030091</v>
      </c>
      <c r="F37" s="98" t="s">
        <v>950</v>
      </c>
      <c r="G37" s="86">
        <v>24</v>
      </c>
      <c r="H37" s="142">
        <f>VLOOKUP(C37,'MASTER Excel'!B:G,5,0)</f>
        <v>23.63</v>
      </c>
    </row>
    <row r="38" spans="3:8" ht="15" x14ac:dyDescent="0.35">
      <c r="C38" s="141">
        <v>6030095</v>
      </c>
      <c r="D38" s="86">
        <v>6030096</v>
      </c>
      <c r="E38" s="86">
        <v>6030097</v>
      </c>
      <c r="F38" s="399" t="s">
        <v>951</v>
      </c>
      <c r="G38" s="86">
        <v>10</v>
      </c>
      <c r="H38" s="142">
        <f>VLOOKUP(C38,'MASTER Excel'!B:G,5,0)</f>
        <v>17.03</v>
      </c>
    </row>
    <row r="39" spans="3:8" ht="15" x14ac:dyDescent="0.35">
      <c r="C39" s="141">
        <v>6030098</v>
      </c>
      <c r="D39" s="397" t="s">
        <v>1100</v>
      </c>
      <c r="E39" s="398"/>
      <c r="F39" s="449"/>
      <c r="G39" s="86"/>
      <c r="H39" s="236"/>
    </row>
    <row r="40" spans="3:8" ht="29.25" customHeight="1" x14ac:dyDescent="0.35">
      <c r="C40" s="141">
        <v>6010084</v>
      </c>
      <c r="D40" s="86">
        <v>6010085</v>
      </c>
      <c r="E40" s="86">
        <v>6010086</v>
      </c>
      <c r="F40" s="419" t="s">
        <v>952</v>
      </c>
      <c r="G40" s="86">
        <v>10</v>
      </c>
      <c r="H40" s="142">
        <f>VLOOKUP(C40,'MASTER Excel'!B:G,5,0)</f>
        <v>49.97</v>
      </c>
    </row>
    <row r="41" spans="3:8" ht="15" x14ac:dyDescent="0.35">
      <c r="C41" s="141">
        <v>6010087</v>
      </c>
      <c r="D41" s="443" t="s">
        <v>1100</v>
      </c>
      <c r="E41" s="444"/>
      <c r="F41" s="420"/>
      <c r="G41" s="86"/>
      <c r="H41" s="236"/>
    </row>
    <row r="42" spans="3:8" ht="15" x14ac:dyDescent="0.35">
      <c r="C42" s="141">
        <v>6020009</v>
      </c>
      <c r="D42" s="445"/>
      <c r="E42" s="446"/>
      <c r="F42" s="98" t="s">
        <v>953</v>
      </c>
      <c r="G42" s="86"/>
      <c r="H42" s="142">
        <f>VLOOKUP(C42,'MASTER Excel'!B:G,5,0)</f>
        <v>2.63</v>
      </c>
    </row>
    <row r="43" spans="3:8" ht="15" x14ac:dyDescent="0.35">
      <c r="C43" s="141">
        <v>6010006</v>
      </c>
      <c r="D43" s="86">
        <v>6010007</v>
      </c>
      <c r="E43" s="86">
        <v>6010008</v>
      </c>
      <c r="F43" s="98" t="s">
        <v>954</v>
      </c>
      <c r="G43" s="86">
        <v>4</v>
      </c>
      <c r="H43" s="142">
        <f>VLOOKUP(C43,'MASTER Excel'!B:G,5,0)</f>
        <v>84.94</v>
      </c>
    </row>
    <row r="44" spans="3:8" ht="15" x14ac:dyDescent="0.35">
      <c r="C44" s="141">
        <v>6010000</v>
      </c>
      <c r="D44" s="86">
        <v>6010000</v>
      </c>
      <c r="E44" s="86">
        <v>6010062</v>
      </c>
      <c r="F44" s="98" t="s">
        <v>956</v>
      </c>
      <c r="G44" s="86"/>
      <c r="H44" s="142">
        <f>VLOOKUP(C44,'MASTER Excel'!B:G,5,0)</f>
        <v>9.19</v>
      </c>
    </row>
    <row r="45" spans="3:8" ht="15" x14ac:dyDescent="0.35">
      <c r="C45" s="141">
        <v>6060647</v>
      </c>
      <c r="D45" s="86">
        <v>6060648</v>
      </c>
      <c r="E45" s="86">
        <v>6060649</v>
      </c>
      <c r="F45" s="98" t="s">
        <v>957</v>
      </c>
      <c r="G45" s="86">
        <v>100</v>
      </c>
      <c r="H45" s="142">
        <f>VLOOKUP(C45,'MASTER Excel'!B:G,5,0)</f>
        <v>2.15</v>
      </c>
    </row>
    <row r="46" spans="3:8" ht="15" x14ac:dyDescent="0.35">
      <c r="C46" s="141">
        <v>6051991</v>
      </c>
      <c r="D46" s="86">
        <v>6051992</v>
      </c>
      <c r="E46" s="86">
        <v>6051993</v>
      </c>
      <c r="F46" s="419" t="s">
        <v>1101</v>
      </c>
      <c r="G46" s="86">
        <v>60</v>
      </c>
      <c r="H46" s="142">
        <f>VLOOKUP(C46,'MASTER Excel'!B:G,5,0)</f>
        <v>2.2599999999999998</v>
      </c>
    </row>
    <row r="47" spans="3:8" ht="15" x14ac:dyDescent="0.35">
      <c r="C47" s="143">
        <v>6052027</v>
      </c>
      <c r="D47" s="441" t="s">
        <v>1100</v>
      </c>
      <c r="E47" s="442"/>
      <c r="F47" s="440"/>
      <c r="G47" s="151"/>
      <c r="H47" s="286"/>
    </row>
  </sheetData>
  <mergeCells count="9">
    <mergeCell ref="K2:M2"/>
    <mergeCell ref="F46:F47"/>
    <mergeCell ref="D47:E47"/>
    <mergeCell ref="F40:F41"/>
    <mergeCell ref="D41:E42"/>
    <mergeCell ref="D35:E35"/>
    <mergeCell ref="D28:E32"/>
    <mergeCell ref="D39:E39"/>
    <mergeCell ref="F38:F39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B3E4-B1B9-40A9-8DAA-6ABE91866793}">
  <dimension ref="B1:J51"/>
  <sheetViews>
    <sheetView zoomScale="70" zoomScaleNormal="70" workbookViewId="0">
      <selection activeCell="L14" sqref="L14"/>
    </sheetView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48.69921875" style="1" customWidth="1"/>
    <col min="5" max="5" width="15.09765625" style="8" bestFit="1" customWidth="1"/>
    <col min="6" max="6" width="13" style="1" customWidth="1"/>
    <col min="7" max="8" width="9.19921875" style="1"/>
    <col min="9" max="9" width="13.296875" style="8" customWidth="1"/>
    <col min="10" max="16384" width="9.19921875" style="1"/>
  </cols>
  <sheetData>
    <row r="1" spans="3:10" ht="14.4" x14ac:dyDescent="0.3">
      <c r="C1" s="2">
        <v>13.9</v>
      </c>
      <c r="D1" s="2" t="s">
        <v>1016</v>
      </c>
    </row>
    <row r="2" spans="3:10" ht="34.5" customHeight="1" x14ac:dyDescent="0.3">
      <c r="C2" s="159" t="s">
        <v>905</v>
      </c>
      <c r="D2" s="130" t="s">
        <v>906</v>
      </c>
      <c r="E2" s="130" t="s">
        <v>907</v>
      </c>
      <c r="F2" s="130" t="s">
        <v>908</v>
      </c>
      <c r="G2" s="130" t="s">
        <v>909</v>
      </c>
      <c r="H2" s="130" t="s">
        <v>909</v>
      </c>
      <c r="I2" s="301" t="s">
        <v>910</v>
      </c>
      <c r="J2" s="299"/>
    </row>
    <row r="3" spans="3:10" ht="13.2" x14ac:dyDescent="0.3">
      <c r="C3" s="160" t="s">
        <v>912</v>
      </c>
      <c r="D3" s="33"/>
      <c r="E3" s="33"/>
      <c r="F3" s="33"/>
      <c r="G3" s="33" t="s">
        <v>913</v>
      </c>
      <c r="H3" s="33" t="s">
        <v>914</v>
      </c>
      <c r="I3" s="132" t="s">
        <v>912</v>
      </c>
      <c r="J3" s="299"/>
    </row>
    <row r="4" spans="3:10" ht="22.5" customHeight="1" x14ac:dyDescent="0.3">
      <c r="C4" s="161"/>
      <c r="D4" s="31"/>
      <c r="E4" s="31"/>
      <c r="F4" s="31"/>
      <c r="G4" s="31"/>
      <c r="H4" s="31"/>
      <c r="I4" s="162"/>
      <c r="J4" s="299"/>
    </row>
    <row r="5" spans="3:10" ht="20.25" customHeight="1" x14ac:dyDescent="0.3">
      <c r="C5" s="302"/>
      <c r="D5" s="156" t="s">
        <v>915</v>
      </c>
      <c r="E5" s="35"/>
      <c r="F5" s="36"/>
      <c r="G5" s="36"/>
      <c r="H5" s="36"/>
      <c r="I5" s="164">
        <f>SUM(C1*I6)</f>
        <v>26.966000000000001</v>
      </c>
      <c r="J5" s="2"/>
    </row>
    <row r="6" spans="3:10" ht="13.2" x14ac:dyDescent="0.3">
      <c r="C6" s="303">
        <v>155312770053</v>
      </c>
      <c r="D6" s="304" t="s">
        <v>1102</v>
      </c>
      <c r="E6" s="389" t="s">
        <v>1103</v>
      </c>
      <c r="F6" s="389">
        <v>3.4</v>
      </c>
      <c r="G6" s="389">
        <v>6</v>
      </c>
      <c r="H6" s="389">
        <v>240</v>
      </c>
      <c r="I6" s="113">
        <f>VLOOKUP(C6,'MASTER Excel'!B:G,5,0)</f>
        <v>1.94</v>
      </c>
    </row>
    <row r="7" spans="3:10" ht="13.2" x14ac:dyDescent="0.3">
      <c r="C7" s="303">
        <v>155312774053</v>
      </c>
      <c r="D7" s="304" t="s">
        <v>1104</v>
      </c>
      <c r="E7" s="389" t="s">
        <v>1103</v>
      </c>
      <c r="F7" s="389">
        <v>3.5</v>
      </c>
      <c r="G7" s="389">
        <v>5</v>
      </c>
      <c r="H7" s="389">
        <v>72</v>
      </c>
      <c r="I7" s="113">
        <f>VLOOKUP(C7,'MASTER Excel'!B:G,5,0)</f>
        <v>8.65</v>
      </c>
    </row>
    <row r="8" spans="3:10" ht="13.2" x14ac:dyDescent="0.3">
      <c r="C8" s="303">
        <v>155312774153</v>
      </c>
      <c r="D8" s="304" t="s">
        <v>1105</v>
      </c>
      <c r="E8" s="389" t="s">
        <v>1103</v>
      </c>
      <c r="F8" s="389">
        <v>3.2</v>
      </c>
      <c r="G8" s="389">
        <v>5</v>
      </c>
      <c r="H8" s="389">
        <v>80</v>
      </c>
      <c r="I8" s="113">
        <f>VLOOKUP(C8,'MASTER Excel'!B:G,5,0)</f>
        <v>8.65</v>
      </c>
    </row>
    <row r="9" spans="3:10" ht="13.2" x14ac:dyDescent="0.3">
      <c r="C9" s="303">
        <v>155312771053</v>
      </c>
      <c r="D9" s="304" t="s">
        <v>1106</v>
      </c>
      <c r="E9" s="389" t="s">
        <v>1103</v>
      </c>
      <c r="F9" s="389">
        <v>3.2</v>
      </c>
      <c r="G9" s="389">
        <v>5</v>
      </c>
      <c r="H9" s="389">
        <v>240</v>
      </c>
      <c r="I9" s="113">
        <f>VLOOKUP(C9,'MASTER Excel'!B:G,5,0)</f>
        <v>7.93</v>
      </c>
    </row>
    <row r="10" spans="3:10" ht="13.2" x14ac:dyDescent="0.3">
      <c r="C10" s="303">
        <v>155312775053</v>
      </c>
      <c r="D10" s="304" t="s">
        <v>1107</v>
      </c>
      <c r="E10" s="389" t="s">
        <v>1103</v>
      </c>
      <c r="F10" s="389">
        <v>3.3</v>
      </c>
      <c r="G10" s="389">
        <v>5</v>
      </c>
      <c r="H10" s="389">
        <v>240</v>
      </c>
      <c r="I10" s="113">
        <f>VLOOKUP(C10,'MASTER Excel'!B:G,5,0)</f>
        <v>2.92</v>
      </c>
    </row>
    <row r="11" spans="3:10" ht="13.2" x14ac:dyDescent="0.3">
      <c r="C11" s="303">
        <v>155312775153</v>
      </c>
      <c r="D11" s="304" t="s">
        <v>1108</v>
      </c>
      <c r="E11" s="389" t="s">
        <v>1103</v>
      </c>
      <c r="F11" s="389">
        <v>3.5</v>
      </c>
      <c r="G11" s="389">
        <v>4</v>
      </c>
      <c r="H11" s="389">
        <v>72</v>
      </c>
      <c r="I11" s="113">
        <f>VLOOKUP(C11,'MASTER Excel'!B:G,5,0)</f>
        <v>8.65</v>
      </c>
    </row>
    <row r="12" spans="3:10" ht="13.2" x14ac:dyDescent="0.3">
      <c r="C12" s="303">
        <v>155312775253</v>
      </c>
      <c r="D12" s="304" t="s">
        <v>1109</v>
      </c>
      <c r="E12" s="389" t="s">
        <v>1103</v>
      </c>
      <c r="F12" s="389">
        <v>3.5</v>
      </c>
      <c r="G12" s="389">
        <v>4</v>
      </c>
      <c r="H12" s="389">
        <v>72</v>
      </c>
      <c r="I12" s="113">
        <f>VLOOKUP(C12,'MASTER Excel'!B:G,5,0)</f>
        <v>8.65</v>
      </c>
    </row>
    <row r="13" spans="3:10" ht="13.2" x14ac:dyDescent="0.3">
      <c r="C13" s="303">
        <v>447212514253</v>
      </c>
      <c r="D13" s="304" t="s">
        <v>1110</v>
      </c>
      <c r="E13" s="389"/>
      <c r="F13" s="389">
        <v>1.1000000000000001</v>
      </c>
      <c r="G13" s="389">
        <v>8</v>
      </c>
      <c r="H13" s="389">
        <v>400</v>
      </c>
      <c r="I13" s="113">
        <f>VLOOKUP(C13,'MASTER Excel'!B:G,5,0)</f>
        <v>3.28</v>
      </c>
    </row>
    <row r="14" spans="3:10" ht="13.2" x14ac:dyDescent="0.3">
      <c r="C14" s="305">
        <v>447212514353</v>
      </c>
      <c r="D14" s="306" t="s">
        <v>1111</v>
      </c>
      <c r="E14" s="115"/>
      <c r="F14" s="115">
        <v>1.1000000000000001</v>
      </c>
      <c r="G14" s="115">
        <v>8</v>
      </c>
      <c r="H14" s="115">
        <v>400</v>
      </c>
      <c r="I14" s="116">
        <f>VLOOKUP(C14,'MASTER Excel'!B:G,5,0)</f>
        <v>3.28</v>
      </c>
    </row>
    <row r="15" spans="3:10" ht="13.2" x14ac:dyDescent="0.3">
      <c r="C15" s="3"/>
    </row>
    <row r="16" spans="3:10" ht="13.2" x14ac:dyDescent="0.3">
      <c r="C16" s="3"/>
    </row>
    <row r="17" spans="2:9" ht="13.2" x14ac:dyDescent="0.3">
      <c r="C17" s="2" t="s">
        <v>923</v>
      </c>
    </row>
    <row r="18" spans="2:9" ht="13.2" x14ac:dyDescent="0.3">
      <c r="C18" s="173"/>
      <c r="D18" s="175"/>
      <c r="E18" s="307" t="s">
        <v>907</v>
      </c>
      <c r="F18" s="130" t="s">
        <v>908</v>
      </c>
      <c r="G18" s="130" t="s">
        <v>909</v>
      </c>
      <c r="H18" s="298" t="s">
        <v>909</v>
      </c>
      <c r="I18" s="308"/>
    </row>
    <row r="19" spans="2:9" ht="20.25" customHeight="1" x14ac:dyDescent="0.3">
      <c r="C19" s="252"/>
      <c r="D19" s="105"/>
      <c r="E19" s="309"/>
      <c r="F19" s="33"/>
      <c r="G19" s="33" t="s">
        <v>913</v>
      </c>
      <c r="H19" s="310" t="s">
        <v>914</v>
      </c>
      <c r="I19" s="311"/>
    </row>
    <row r="20" spans="2:9" ht="13.2" x14ac:dyDescent="0.3">
      <c r="C20" s="312">
        <v>447213320053</v>
      </c>
      <c r="D20" s="43" t="s">
        <v>981</v>
      </c>
      <c r="E20" s="32" t="s">
        <v>1003</v>
      </c>
      <c r="F20" s="32">
        <v>3.3</v>
      </c>
      <c r="G20" s="313"/>
      <c r="H20" s="32">
        <v>96</v>
      </c>
      <c r="I20" s="314">
        <f>VLOOKUP(C20,'MASTER Excel'!B:G,5,0)</f>
        <v>10.29</v>
      </c>
    </row>
    <row r="21" spans="2:9" ht="13.2" x14ac:dyDescent="0.3">
      <c r="C21" s="315">
        <v>447213322053</v>
      </c>
      <c r="D21" s="105" t="s">
        <v>983</v>
      </c>
      <c r="E21" s="32"/>
      <c r="F21" s="32"/>
      <c r="G21" s="32"/>
      <c r="H21" s="55"/>
      <c r="I21" s="124">
        <f>VLOOKUP(C21,'MASTER Excel'!B:G,5,0)</f>
        <v>25.43</v>
      </c>
    </row>
    <row r="22" spans="2:9" ht="13.2" x14ac:dyDescent="0.3">
      <c r="C22" s="315">
        <v>447213322153</v>
      </c>
      <c r="D22" s="105" t="s">
        <v>984</v>
      </c>
      <c r="E22" s="32"/>
      <c r="F22" s="32"/>
      <c r="G22" s="32"/>
      <c r="H22" s="32"/>
      <c r="I22" s="113">
        <f>VLOOKUP(C22,'MASTER Excel'!B:G,5,0)</f>
        <v>59.87</v>
      </c>
    </row>
    <row r="23" spans="2:9" ht="13.2" x14ac:dyDescent="0.3">
      <c r="C23" s="315">
        <v>447213082253</v>
      </c>
      <c r="D23" s="105" t="s">
        <v>1025</v>
      </c>
      <c r="E23" s="32"/>
      <c r="F23" s="32"/>
      <c r="G23" s="32"/>
      <c r="H23" s="32"/>
      <c r="I23" s="113">
        <f>VLOOKUP(C23,'MASTER Excel'!B:G,5,0)</f>
        <v>59.87</v>
      </c>
    </row>
    <row r="24" spans="2:9" ht="13.2" x14ac:dyDescent="0.3">
      <c r="C24" s="315">
        <v>447213321053</v>
      </c>
      <c r="D24" s="105" t="s">
        <v>929</v>
      </c>
      <c r="E24" s="32"/>
      <c r="F24" s="32"/>
      <c r="G24" s="32"/>
      <c r="H24" s="32"/>
      <c r="I24" s="113">
        <f>VLOOKUP(C24,'MASTER Excel'!B:G,5,0)</f>
        <v>13.19</v>
      </c>
    </row>
    <row r="25" spans="2:9" ht="13.2" x14ac:dyDescent="0.3">
      <c r="C25" s="315">
        <v>447213321153</v>
      </c>
      <c r="D25" s="105" t="s">
        <v>930</v>
      </c>
      <c r="E25" s="32"/>
      <c r="F25" s="32"/>
      <c r="G25" s="32"/>
      <c r="H25" s="32"/>
      <c r="I25" s="113">
        <f>VLOOKUP(C25,'MASTER Excel'!B:G,5,0)</f>
        <v>13.19</v>
      </c>
    </row>
    <row r="26" spans="2:9" ht="13.2" x14ac:dyDescent="0.3">
      <c r="C26" s="315">
        <v>155392778353</v>
      </c>
      <c r="D26" s="105" t="s">
        <v>1112</v>
      </c>
      <c r="E26" s="32"/>
      <c r="F26" s="32"/>
      <c r="G26" s="32"/>
      <c r="H26" s="32"/>
      <c r="I26" s="113">
        <f>VLOOKUP(C26,'MASTER Excel'!B:G,5,0)</f>
        <v>236.85</v>
      </c>
    </row>
    <row r="27" spans="2:9" ht="13.2" x14ac:dyDescent="0.3">
      <c r="C27" s="315">
        <v>155392778453</v>
      </c>
      <c r="D27" s="105" t="s">
        <v>1113</v>
      </c>
      <c r="E27" s="32"/>
      <c r="F27" s="32"/>
      <c r="G27" s="32"/>
      <c r="H27" s="32"/>
      <c r="I27" s="113">
        <f>VLOOKUP(C27,'MASTER Excel'!B:G,5,0)</f>
        <v>146</v>
      </c>
    </row>
    <row r="28" spans="2:9" ht="13.2" x14ac:dyDescent="0.3">
      <c r="C28" s="316">
        <v>155392778553</v>
      </c>
      <c r="D28" s="169" t="s">
        <v>1114</v>
      </c>
      <c r="E28" s="115"/>
      <c r="F28" s="115"/>
      <c r="G28" s="115"/>
      <c r="H28" s="115"/>
      <c r="I28" s="116">
        <f>VLOOKUP(C28,'MASTER Excel'!B:G,5,0)</f>
        <v>146</v>
      </c>
    </row>
    <row r="29" spans="2:9" ht="13.2" x14ac:dyDescent="0.3">
      <c r="C29" s="3"/>
      <c r="D29" s="3"/>
    </row>
    <row r="30" spans="2:9" ht="13.2" x14ac:dyDescent="0.3">
      <c r="B30" s="2" t="s">
        <v>933</v>
      </c>
    </row>
    <row r="31" spans="2:9" ht="26.4" x14ac:dyDescent="0.3">
      <c r="B31" s="159" t="s">
        <v>905</v>
      </c>
      <c r="C31" s="317"/>
      <c r="D31" s="130" t="s">
        <v>906</v>
      </c>
      <c r="E31" s="318"/>
      <c r="F31" s="130" t="s">
        <v>989</v>
      </c>
      <c r="G31" s="301" t="s">
        <v>990</v>
      </c>
    </row>
    <row r="32" spans="2:9" ht="13.2" x14ac:dyDescent="0.3">
      <c r="B32" s="319" t="s">
        <v>1115</v>
      </c>
      <c r="C32" s="296" t="s">
        <v>937</v>
      </c>
      <c r="D32" s="31"/>
      <c r="E32" s="32"/>
      <c r="F32" s="31" t="s">
        <v>9</v>
      </c>
      <c r="G32" s="320" t="s">
        <v>1040</v>
      </c>
    </row>
    <row r="33" spans="2:9" ht="13.2" x14ac:dyDescent="0.3">
      <c r="B33" s="248">
        <v>6100043</v>
      </c>
      <c r="C33" s="434" t="s">
        <v>1011</v>
      </c>
      <c r="D33" s="49" t="s">
        <v>1012</v>
      </c>
      <c r="E33" s="32"/>
      <c r="F33" s="32" t="s">
        <v>941</v>
      </c>
      <c r="G33" s="113">
        <f>VLOOKUP(B33,'MASTER Excel'!B:G,5,0)</f>
        <v>194.41</v>
      </c>
    </row>
    <row r="34" spans="2:9" ht="13.2" x14ac:dyDescent="0.3">
      <c r="B34" s="125">
        <v>6100044</v>
      </c>
      <c r="C34" s="435"/>
      <c r="D34" s="49" t="s">
        <v>942</v>
      </c>
      <c r="E34" s="32"/>
      <c r="F34" s="32" t="s">
        <v>941</v>
      </c>
      <c r="G34" s="113">
        <f>VLOOKUP(B34,'MASTER Excel'!B:G,5,0)</f>
        <v>212.51</v>
      </c>
    </row>
    <row r="35" spans="2:9" ht="13.2" x14ac:dyDescent="0.3">
      <c r="B35" s="125">
        <v>6100045</v>
      </c>
      <c r="C35" s="435"/>
      <c r="D35" s="49" t="s">
        <v>943</v>
      </c>
      <c r="E35" s="32"/>
      <c r="F35" s="32" t="s">
        <v>941</v>
      </c>
      <c r="G35" s="113">
        <f>VLOOKUP(B35,'MASTER Excel'!B:G,5,0)</f>
        <v>239.37</v>
      </c>
    </row>
    <row r="36" spans="2:9" ht="34.5" customHeight="1" x14ac:dyDescent="0.3">
      <c r="B36" s="125">
        <v>6180006</v>
      </c>
      <c r="C36" s="435"/>
      <c r="D36" s="51" t="s">
        <v>1116</v>
      </c>
      <c r="E36" s="32"/>
      <c r="F36" s="32"/>
      <c r="G36" s="113">
        <f>VLOOKUP(B36,'MASTER Excel'!B:G,5,0)</f>
        <v>36.03</v>
      </c>
    </row>
    <row r="37" spans="2:9" ht="30.75" customHeight="1" x14ac:dyDescent="0.3">
      <c r="B37" s="125">
        <v>6180010</v>
      </c>
      <c r="C37" s="436"/>
      <c r="D37" s="51" t="s">
        <v>1117</v>
      </c>
      <c r="E37" s="32"/>
      <c r="F37" s="32"/>
      <c r="G37" s="113">
        <f>VLOOKUP(B37,'MASTER Excel'!B:G,5,0)</f>
        <v>54.3</v>
      </c>
    </row>
    <row r="38" spans="2:9" ht="25.5" customHeight="1" x14ac:dyDescent="0.3">
      <c r="B38" s="391">
        <v>6000318</v>
      </c>
      <c r="C38" s="460">
        <v>6000225</v>
      </c>
      <c r="D38" s="51" t="s">
        <v>1056</v>
      </c>
      <c r="E38" s="32"/>
      <c r="F38" s="32">
        <v>4</v>
      </c>
      <c r="G38" s="454">
        <f>VLOOKUP(B38,'MASTER Excel'!B:G,5,0)</f>
        <v>57.36</v>
      </c>
      <c r="I38" s="459"/>
    </row>
    <row r="39" spans="2:9" ht="13.2" x14ac:dyDescent="0.3">
      <c r="B39" s="125">
        <v>6060331</v>
      </c>
      <c r="C39" s="32">
        <v>6060332</v>
      </c>
      <c r="D39" s="49" t="s">
        <v>948</v>
      </c>
      <c r="E39" s="32"/>
      <c r="F39" s="32">
        <v>50</v>
      </c>
      <c r="G39" s="113">
        <f>VLOOKUP(B39,'MASTER Excel'!B:G,5,0)</f>
        <v>0.51</v>
      </c>
    </row>
    <row r="40" spans="2:9" ht="13.2" x14ac:dyDescent="0.3">
      <c r="B40" s="125">
        <v>6000199</v>
      </c>
      <c r="C40" s="32" t="s">
        <v>1011</v>
      </c>
      <c r="D40" s="49" t="s">
        <v>558</v>
      </c>
      <c r="E40" s="32"/>
      <c r="F40" s="32">
        <v>50</v>
      </c>
      <c r="G40" s="113">
        <f>VLOOKUP(B40,'MASTER Excel'!B:G,5,0)</f>
        <v>2.0299999999999998</v>
      </c>
    </row>
    <row r="41" spans="2:9" ht="13.2" x14ac:dyDescent="0.3">
      <c r="B41" s="125">
        <v>6030087</v>
      </c>
      <c r="C41" s="32">
        <v>6030088</v>
      </c>
      <c r="D41" s="49" t="s">
        <v>949</v>
      </c>
      <c r="E41" s="32"/>
      <c r="F41" s="32">
        <v>24</v>
      </c>
      <c r="G41" s="113">
        <f>VLOOKUP(B41,'MASTER Excel'!B:G,5,0)</f>
        <v>10.3</v>
      </c>
    </row>
    <row r="42" spans="2:9" ht="13.2" x14ac:dyDescent="0.3">
      <c r="B42" s="125">
        <v>6030090</v>
      </c>
      <c r="C42" s="32">
        <v>6030090</v>
      </c>
      <c r="D42" s="49" t="s">
        <v>950</v>
      </c>
      <c r="E42" s="32"/>
      <c r="F42" s="32">
        <v>24</v>
      </c>
      <c r="G42" s="113">
        <f>VLOOKUP(B42,'MASTER Excel'!B:G,5,0)</f>
        <v>23.63</v>
      </c>
    </row>
    <row r="43" spans="2:9" ht="13.2" x14ac:dyDescent="0.3">
      <c r="B43" s="125">
        <v>6030023</v>
      </c>
      <c r="C43" s="32" t="s">
        <v>1118</v>
      </c>
      <c r="D43" s="49" t="s">
        <v>1030</v>
      </c>
      <c r="E43" s="32"/>
      <c r="F43" s="32"/>
      <c r="G43" s="113">
        <f>VLOOKUP(B43,'MASTER Excel'!B:G,5,0)</f>
        <v>1.52</v>
      </c>
    </row>
    <row r="44" spans="2:9" ht="13.2" x14ac:dyDescent="0.3">
      <c r="B44" s="125">
        <v>6030095</v>
      </c>
      <c r="C44" s="32">
        <v>6030096</v>
      </c>
      <c r="D44" s="49" t="s">
        <v>951</v>
      </c>
      <c r="E44" s="32"/>
      <c r="F44" s="32">
        <v>10</v>
      </c>
      <c r="G44" s="113">
        <f>VLOOKUP(B44,'MASTER Excel'!B:G,5,0)</f>
        <v>17.03</v>
      </c>
    </row>
    <row r="45" spans="2:9" ht="26.4" x14ac:dyDescent="0.3">
      <c r="B45" s="125">
        <v>6010084</v>
      </c>
      <c r="C45" s="32">
        <v>6010085</v>
      </c>
      <c r="D45" s="51" t="s">
        <v>952</v>
      </c>
      <c r="E45" s="32"/>
      <c r="F45" s="32">
        <v>10</v>
      </c>
      <c r="G45" s="113">
        <f>VLOOKUP(B45,'MASTER Excel'!B:G,5,0)</f>
        <v>49.97</v>
      </c>
    </row>
    <row r="46" spans="2:9" ht="13.2" x14ac:dyDescent="0.3">
      <c r="B46" s="125">
        <v>6020042</v>
      </c>
      <c r="C46" s="32" t="s">
        <v>1118</v>
      </c>
      <c r="D46" s="49" t="s">
        <v>1057</v>
      </c>
      <c r="E46" s="32"/>
      <c r="F46" s="32"/>
      <c r="G46" s="113">
        <f>VLOOKUP(B46,'MASTER Excel'!B:G,5,0)</f>
        <v>2.88</v>
      </c>
    </row>
    <row r="47" spans="2:9" ht="26.4" x14ac:dyDescent="0.3">
      <c r="B47" s="125">
        <v>6010006</v>
      </c>
      <c r="C47" s="32">
        <v>6010007</v>
      </c>
      <c r="D47" s="51" t="s">
        <v>954</v>
      </c>
      <c r="E47" s="32"/>
      <c r="F47" s="32">
        <v>4</v>
      </c>
      <c r="G47" s="113">
        <f>VLOOKUP(B47,'MASTER Excel'!B:G,5,0)</f>
        <v>84.94</v>
      </c>
    </row>
    <row r="48" spans="2:9" ht="27.75" customHeight="1" x14ac:dyDescent="0.3">
      <c r="B48" s="125">
        <v>6010063</v>
      </c>
      <c r="C48" s="32">
        <v>6010071</v>
      </c>
      <c r="D48" s="51" t="s">
        <v>955</v>
      </c>
      <c r="E48" s="32"/>
      <c r="F48" s="32">
        <v>4</v>
      </c>
      <c r="G48" s="113">
        <f>VLOOKUP(B48,'MASTER Excel'!B:G,5,0)</f>
        <v>135.02000000000001</v>
      </c>
    </row>
    <row r="49" spans="2:7" ht="13.2" x14ac:dyDescent="0.3">
      <c r="B49" s="125">
        <v>6010000</v>
      </c>
      <c r="C49" s="32">
        <v>6010000</v>
      </c>
      <c r="D49" s="49" t="s">
        <v>956</v>
      </c>
      <c r="E49" s="32"/>
      <c r="F49" s="32"/>
      <c r="G49" s="113">
        <f>VLOOKUP(B49,'MASTER Excel'!B:G,5,0)</f>
        <v>9.19</v>
      </c>
    </row>
    <row r="50" spans="2:7" ht="13.2" x14ac:dyDescent="0.3">
      <c r="B50" s="125">
        <v>6060647</v>
      </c>
      <c r="C50" s="32">
        <v>6060648</v>
      </c>
      <c r="D50" s="49" t="s">
        <v>957</v>
      </c>
      <c r="E50" s="32"/>
      <c r="F50" s="32">
        <v>100</v>
      </c>
      <c r="G50" s="113">
        <f>VLOOKUP(B50,'MASTER Excel'!B:G,5,0)</f>
        <v>2.15</v>
      </c>
    </row>
    <row r="51" spans="2:7" ht="13.2" x14ac:dyDescent="0.3">
      <c r="B51" s="133">
        <v>6051956</v>
      </c>
      <c r="C51" s="115">
        <v>6051979</v>
      </c>
      <c r="D51" s="129" t="s">
        <v>1119</v>
      </c>
      <c r="E51" s="115"/>
      <c r="F51" s="115">
        <v>60</v>
      </c>
      <c r="G51" s="116">
        <f>VLOOKUP(B51,'MASTER Excel'!B:G,5,0)</f>
        <v>2.2599999999999998</v>
      </c>
    </row>
  </sheetData>
  <mergeCells count="1">
    <mergeCell ref="C33:C37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E7E2-6BF9-40B4-BD3C-5983B5F70A72}">
  <dimension ref="C1:K37"/>
  <sheetViews>
    <sheetView zoomScale="70" zoomScaleNormal="70" workbookViewId="0">
      <selection activeCell="L7" sqref="L7"/>
    </sheetView>
  </sheetViews>
  <sheetFormatPr defaultColWidth="9.19921875" defaultRowHeight="14.25" customHeight="1" x14ac:dyDescent="0.3"/>
  <cols>
    <col min="1" max="2" width="9.19921875" style="1"/>
    <col min="3" max="3" width="10.69921875" style="1" customWidth="1"/>
    <col min="4" max="4" width="13.09765625" style="1" customWidth="1"/>
    <col min="5" max="5" width="13" style="1" customWidth="1"/>
    <col min="6" max="6" width="53.09765625" style="1" customWidth="1"/>
    <col min="7" max="7" width="9.19921875" style="1"/>
    <col min="8" max="8" width="10.796875" style="1" customWidth="1"/>
    <col min="9" max="10" width="9.19921875" style="1"/>
    <col min="11" max="11" width="10.8984375" style="1" customWidth="1"/>
    <col min="12" max="16384" width="9.19921875" style="1"/>
  </cols>
  <sheetData>
    <row r="1" spans="3:11" ht="15" x14ac:dyDescent="0.35">
      <c r="C1" s="44">
        <v>9.1</v>
      </c>
      <c r="D1" s="44" t="s">
        <v>1016</v>
      </c>
    </row>
    <row r="2" spans="3:11" ht="45" x14ac:dyDescent="0.3">
      <c r="C2" s="159" t="s">
        <v>905</v>
      </c>
      <c r="D2" s="318"/>
      <c r="E2" s="318"/>
      <c r="F2" s="130" t="s">
        <v>906</v>
      </c>
      <c r="G2" s="130" t="s">
        <v>907</v>
      </c>
      <c r="H2" s="130" t="s">
        <v>908</v>
      </c>
      <c r="I2" s="130" t="s">
        <v>909</v>
      </c>
      <c r="J2" s="330" t="s">
        <v>909</v>
      </c>
      <c r="K2" s="158" t="s">
        <v>910</v>
      </c>
    </row>
    <row r="3" spans="3:11" ht="13.2" x14ac:dyDescent="0.3">
      <c r="C3" s="161" t="s">
        <v>962</v>
      </c>
      <c r="D3" s="31" t="s">
        <v>1120</v>
      </c>
      <c r="E3" s="31" t="s">
        <v>1121</v>
      </c>
      <c r="F3" s="31"/>
      <c r="G3" s="31"/>
      <c r="H3" s="31"/>
      <c r="I3" s="31" t="s">
        <v>913</v>
      </c>
      <c r="J3" s="31" t="s">
        <v>914</v>
      </c>
      <c r="K3" s="162" t="s">
        <v>912</v>
      </c>
    </row>
    <row r="4" spans="3:11" ht="13.2" x14ac:dyDescent="0.3">
      <c r="C4" s="252"/>
      <c r="D4" s="105"/>
      <c r="E4" s="105"/>
      <c r="F4" s="287" t="s">
        <v>915</v>
      </c>
      <c r="G4" s="155"/>
      <c r="H4" s="155"/>
      <c r="I4" s="155"/>
      <c r="J4" s="155"/>
      <c r="K4" s="162">
        <f>SUM(C1*K5)</f>
        <v>41.131999999999998</v>
      </c>
    </row>
    <row r="5" spans="3:11" ht="13.2" x14ac:dyDescent="0.3">
      <c r="C5" s="179">
        <v>68712903</v>
      </c>
      <c r="D5" s="32">
        <v>68712906</v>
      </c>
      <c r="E5" s="32">
        <v>68712912</v>
      </c>
      <c r="F5" s="49" t="s">
        <v>1122</v>
      </c>
      <c r="G5" s="32" t="s">
        <v>1123</v>
      </c>
      <c r="H5" s="32">
        <v>4.0999999999999996</v>
      </c>
      <c r="I5" s="32">
        <v>5</v>
      </c>
      <c r="J5" s="32">
        <v>240</v>
      </c>
      <c r="K5" s="113">
        <f>VLOOKUP(C5,'MASTER Excel'!B:G,5,0)</f>
        <v>4.5199999999999996</v>
      </c>
    </row>
    <row r="6" spans="3:11" ht="13.2" x14ac:dyDescent="0.3">
      <c r="C6" s="179">
        <v>68713403</v>
      </c>
      <c r="D6" s="32">
        <v>68713406</v>
      </c>
      <c r="E6" s="32">
        <v>68713412</v>
      </c>
      <c r="F6" s="49" t="s">
        <v>1124</v>
      </c>
      <c r="G6" s="32" t="s">
        <v>1125</v>
      </c>
      <c r="H6" s="32">
        <v>6</v>
      </c>
      <c r="I6" s="32">
        <v>1</v>
      </c>
      <c r="J6" s="32">
        <v>56</v>
      </c>
      <c r="K6" s="113">
        <f>VLOOKUP(C6,'MASTER Excel'!B:G,5,0)</f>
        <v>18.86</v>
      </c>
    </row>
    <row r="7" spans="3:11" ht="13.2" x14ac:dyDescent="0.3">
      <c r="C7" s="179">
        <v>68713503</v>
      </c>
      <c r="D7" s="32">
        <v>68713506</v>
      </c>
      <c r="E7" s="32">
        <v>68713512</v>
      </c>
      <c r="F7" s="49" t="s">
        <v>1126</v>
      </c>
      <c r="G7" s="32" t="s">
        <v>1127</v>
      </c>
      <c r="H7" s="32">
        <v>6</v>
      </c>
      <c r="I7" s="32">
        <v>1</v>
      </c>
      <c r="J7" s="32">
        <v>56</v>
      </c>
      <c r="K7" s="113">
        <f>VLOOKUP(C7,'MASTER Excel'!B:G,5,0)</f>
        <v>18.86</v>
      </c>
    </row>
    <row r="8" spans="3:11" ht="13.2" x14ac:dyDescent="0.3">
      <c r="C8" s="180">
        <v>68714203</v>
      </c>
      <c r="D8" s="115">
        <v>68714206</v>
      </c>
      <c r="E8" s="115">
        <v>68714212</v>
      </c>
      <c r="F8" s="129" t="s">
        <v>1128</v>
      </c>
      <c r="G8" s="115" t="s">
        <v>1123</v>
      </c>
      <c r="H8" s="115">
        <v>4.3</v>
      </c>
      <c r="I8" s="115">
        <v>1</v>
      </c>
      <c r="J8" s="115">
        <v>120</v>
      </c>
      <c r="K8" s="116">
        <f>VLOOKUP(C8,'MASTER Excel'!B:G,5,0)</f>
        <v>18.86</v>
      </c>
    </row>
    <row r="9" spans="3:11" ht="13.2" x14ac:dyDescent="0.3">
      <c r="C9" s="3"/>
    </row>
    <row r="10" spans="3:11" ht="13.2" x14ac:dyDescent="0.3">
      <c r="C10" s="2" t="s">
        <v>923</v>
      </c>
    </row>
    <row r="11" spans="3:11" ht="13.2" x14ac:dyDescent="0.3">
      <c r="C11" s="331">
        <v>68729336</v>
      </c>
      <c r="D11" s="318">
        <v>68729335</v>
      </c>
      <c r="E11" s="318">
        <v>68729730</v>
      </c>
      <c r="F11" s="332" t="s">
        <v>1129</v>
      </c>
      <c r="G11" s="318" t="s">
        <v>1130</v>
      </c>
      <c r="H11" s="318"/>
      <c r="I11" s="318"/>
      <c r="J11" s="318">
        <v>84</v>
      </c>
      <c r="K11" s="333">
        <f>VLOOKUP(C11,'MASTER Excel'!B:G,5,0)</f>
        <v>15.67</v>
      </c>
    </row>
    <row r="12" spans="3:11" ht="13.2" x14ac:dyDescent="0.3">
      <c r="C12" s="179">
        <v>68726511</v>
      </c>
      <c r="D12" s="32">
        <v>68726526</v>
      </c>
      <c r="E12" s="32">
        <v>68729731</v>
      </c>
      <c r="F12" s="49" t="s">
        <v>1131</v>
      </c>
      <c r="G12" s="32"/>
      <c r="H12" s="32"/>
      <c r="I12" s="32"/>
      <c r="J12" s="32"/>
      <c r="K12" s="276">
        <f>VLOOKUP(C12,'MASTER Excel'!B:G,5,0)</f>
        <v>24.69</v>
      </c>
    </row>
    <row r="13" spans="3:11" ht="13.2" x14ac:dyDescent="0.3">
      <c r="C13" s="179">
        <v>68909209</v>
      </c>
      <c r="D13" s="32">
        <v>68909201</v>
      </c>
      <c r="E13" s="32">
        <v>68909252</v>
      </c>
      <c r="F13" s="49" t="s">
        <v>1132</v>
      </c>
      <c r="G13" s="32"/>
      <c r="H13" s="32"/>
      <c r="I13" s="32"/>
      <c r="J13" s="32"/>
      <c r="K13" s="276">
        <f>VLOOKUP(C13,'MASTER Excel'!B:G,5,0)</f>
        <v>86.34</v>
      </c>
    </row>
    <row r="14" spans="3:11" ht="13.2" x14ac:dyDescent="0.3">
      <c r="C14" s="179">
        <v>68726513</v>
      </c>
      <c r="D14" s="32">
        <v>68726528</v>
      </c>
      <c r="E14" s="32">
        <v>68729732</v>
      </c>
      <c r="F14" s="49" t="s">
        <v>1133</v>
      </c>
      <c r="G14" s="32"/>
      <c r="H14" s="32"/>
      <c r="I14" s="32"/>
      <c r="J14" s="32"/>
      <c r="K14" s="276">
        <f>VLOOKUP(C14,'MASTER Excel'!B:G,5,0)</f>
        <v>12.81</v>
      </c>
    </row>
    <row r="15" spans="3:11" ht="13.2" x14ac:dyDescent="0.3">
      <c r="C15" s="179">
        <v>68726512</v>
      </c>
      <c r="D15" s="32">
        <v>68726527</v>
      </c>
      <c r="E15" s="32">
        <v>68729731</v>
      </c>
      <c r="F15" s="49" t="s">
        <v>1134</v>
      </c>
      <c r="G15" s="32"/>
      <c r="H15" s="32"/>
      <c r="I15" s="32"/>
      <c r="J15" s="32"/>
      <c r="K15" s="276">
        <f>VLOOKUP(C15,'MASTER Excel'!B:G,5,0)</f>
        <v>12.81</v>
      </c>
    </row>
    <row r="16" spans="3:11" ht="13.2" x14ac:dyDescent="0.3">
      <c r="C16" s="180">
        <v>68909256</v>
      </c>
      <c r="D16" s="115">
        <v>68909253</v>
      </c>
      <c r="E16" s="115">
        <v>68909251</v>
      </c>
      <c r="F16" s="129" t="s">
        <v>1135</v>
      </c>
      <c r="G16" s="115"/>
      <c r="H16" s="115"/>
      <c r="I16" s="115"/>
      <c r="J16" s="115"/>
      <c r="K16" s="277">
        <f>VLOOKUP(C16,'MASTER Excel'!B:G,5,0)</f>
        <v>229.95</v>
      </c>
    </row>
    <row r="17" spans="3:10" ht="13.2" x14ac:dyDescent="0.3">
      <c r="C17" s="3"/>
      <c r="D17" s="3"/>
    </row>
    <row r="18" spans="3:10" ht="13.2" x14ac:dyDescent="0.3">
      <c r="E18" s="2" t="s">
        <v>933</v>
      </c>
    </row>
    <row r="19" spans="3:10" ht="30" x14ac:dyDescent="0.3">
      <c r="E19" s="159" t="s">
        <v>905</v>
      </c>
      <c r="F19" s="130" t="s">
        <v>906</v>
      </c>
      <c r="G19" s="130" t="s">
        <v>1241</v>
      </c>
      <c r="H19" s="158" t="s">
        <v>990</v>
      </c>
    </row>
    <row r="20" spans="3:10" ht="13.2" x14ac:dyDescent="0.3">
      <c r="E20" s="125">
        <v>6100043</v>
      </c>
      <c r="F20" s="49" t="s">
        <v>1012</v>
      </c>
      <c r="G20" s="32" t="s">
        <v>1067</v>
      </c>
      <c r="H20" s="113">
        <f>VLOOKUP(E20,'MASTER Excel'!B:G,5,0)</f>
        <v>194.41</v>
      </c>
    </row>
    <row r="21" spans="3:10" ht="13.2" x14ac:dyDescent="0.3">
      <c r="E21" s="125">
        <v>6100044</v>
      </c>
      <c r="F21" s="49" t="s">
        <v>942</v>
      </c>
      <c r="G21" s="32" t="s">
        <v>1067</v>
      </c>
      <c r="H21" s="113">
        <f>VLOOKUP(E21,'MASTER Excel'!B:G,5,0)</f>
        <v>212.51</v>
      </c>
    </row>
    <row r="22" spans="3:10" ht="13.2" x14ac:dyDescent="0.3">
      <c r="E22" s="125">
        <v>6100045</v>
      </c>
      <c r="F22" s="49" t="s">
        <v>943</v>
      </c>
      <c r="G22" s="32" t="s">
        <v>1067</v>
      </c>
      <c r="H22" s="113">
        <f>VLOOKUP(E22,'MASTER Excel'!B:G,5,0)</f>
        <v>239.37</v>
      </c>
    </row>
    <row r="23" spans="3:10" ht="26.4" x14ac:dyDescent="0.3">
      <c r="E23" s="125">
        <v>6180006</v>
      </c>
      <c r="F23" s="51" t="s">
        <v>991</v>
      </c>
      <c r="G23" s="32"/>
      <c r="H23" s="113">
        <f>VLOOKUP(E23,'MASTER Excel'!B:G,5,0)</f>
        <v>36.03</v>
      </c>
    </row>
    <row r="24" spans="3:10" ht="26.4" x14ac:dyDescent="0.3">
      <c r="E24" s="125">
        <v>6180010</v>
      </c>
      <c r="F24" s="51" t="s">
        <v>1068</v>
      </c>
      <c r="G24" s="32"/>
      <c r="H24" s="113">
        <f>VLOOKUP(E24,'MASTER Excel'!B:G,5,0)</f>
        <v>54.3</v>
      </c>
    </row>
    <row r="25" spans="3:10" ht="26.4" x14ac:dyDescent="0.3">
      <c r="E25" s="391">
        <v>6000012</v>
      </c>
      <c r="F25" s="51" t="s">
        <v>1013</v>
      </c>
      <c r="G25" s="32">
        <v>4</v>
      </c>
      <c r="H25" s="454">
        <f>VLOOKUP(E25,'MASTER Excel'!B:G,5,0)</f>
        <v>47.5</v>
      </c>
      <c r="J25" s="461"/>
    </row>
    <row r="26" spans="3:10" ht="13.2" x14ac:dyDescent="0.3">
      <c r="E26" s="125">
        <v>6060326</v>
      </c>
      <c r="F26" s="49" t="s">
        <v>1136</v>
      </c>
      <c r="G26" s="32">
        <v>50</v>
      </c>
      <c r="H26" s="113">
        <f>VLOOKUP(E26,'MASTER Excel'!B:G,5,0)</f>
        <v>0.51</v>
      </c>
    </row>
    <row r="27" spans="3:10" ht="13.2" x14ac:dyDescent="0.3">
      <c r="E27" s="125">
        <v>6000199</v>
      </c>
      <c r="F27" s="49" t="s">
        <v>558</v>
      </c>
      <c r="G27" s="32">
        <v>50</v>
      </c>
      <c r="H27" s="113">
        <f>VLOOKUP(E27,'MASTER Excel'!B:G,5,0)</f>
        <v>2.0299999999999998</v>
      </c>
    </row>
    <row r="28" spans="3:10" ht="13.2" x14ac:dyDescent="0.3">
      <c r="E28" s="125">
        <v>6030089</v>
      </c>
      <c r="F28" s="49" t="s">
        <v>949</v>
      </c>
      <c r="G28" s="32">
        <v>24</v>
      </c>
      <c r="H28" s="113">
        <f>VLOOKUP(E28,'MASTER Excel'!B:G,5,0)</f>
        <v>10.3</v>
      </c>
    </row>
    <row r="29" spans="3:10" ht="13.2" x14ac:dyDescent="0.3">
      <c r="E29" s="125">
        <v>6030091</v>
      </c>
      <c r="F29" s="49" t="s">
        <v>950</v>
      </c>
      <c r="G29" s="32">
        <v>24</v>
      </c>
      <c r="H29" s="113">
        <f>VLOOKUP(E29,'MASTER Excel'!B:G,5,0)</f>
        <v>23.63</v>
      </c>
    </row>
    <row r="30" spans="3:10" ht="26.4" x14ac:dyDescent="0.3">
      <c r="E30" s="125">
        <v>6030097</v>
      </c>
      <c r="F30" s="51" t="s">
        <v>951</v>
      </c>
      <c r="G30" s="32">
        <v>10</v>
      </c>
      <c r="H30" s="113">
        <f>VLOOKUP(E30,'MASTER Excel'!B:G,5,0)</f>
        <v>17.03</v>
      </c>
    </row>
    <row r="31" spans="3:10" ht="26.4" x14ac:dyDescent="0.3">
      <c r="E31" s="125">
        <v>6010086</v>
      </c>
      <c r="F31" s="51" t="s">
        <v>952</v>
      </c>
      <c r="G31" s="32">
        <v>10</v>
      </c>
      <c r="H31" s="113">
        <f>VLOOKUP(E31,'MASTER Excel'!B:G,5,0)</f>
        <v>49.97</v>
      </c>
    </row>
    <row r="32" spans="3:10" ht="13.2" x14ac:dyDescent="0.3">
      <c r="E32" s="125">
        <v>6020009</v>
      </c>
      <c r="F32" s="49" t="s">
        <v>953</v>
      </c>
      <c r="G32" s="32"/>
      <c r="H32" s="113">
        <f>VLOOKUP(E32,'MASTER Excel'!B:G,5,0)</f>
        <v>2.63</v>
      </c>
    </row>
    <row r="33" spans="5:8" ht="26.4" x14ac:dyDescent="0.3">
      <c r="E33" s="125">
        <v>6010008</v>
      </c>
      <c r="F33" s="51" t="s">
        <v>954</v>
      </c>
      <c r="G33" s="32">
        <v>4</v>
      </c>
      <c r="H33" s="113">
        <f>VLOOKUP(E33,'MASTER Excel'!B:G,5,0)</f>
        <v>84.94</v>
      </c>
    </row>
    <row r="34" spans="5:8" ht="26.4" x14ac:dyDescent="0.3">
      <c r="E34" s="125">
        <v>6010064</v>
      </c>
      <c r="F34" s="51" t="s">
        <v>955</v>
      </c>
      <c r="G34" s="32">
        <v>4</v>
      </c>
      <c r="H34" s="113">
        <f>VLOOKUP(E34,'MASTER Excel'!B:G,5,0)</f>
        <v>135.02000000000001</v>
      </c>
    </row>
    <row r="35" spans="5:8" ht="26.4" x14ac:dyDescent="0.3">
      <c r="E35" s="125">
        <v>6010062</v>
      </c>
      <c r="F35" s="51" t="s">
        <v>956</v>
      </c>
      <c r="G35" s="32"/>
      <c r="H35" s="113">
        <f>VLOOKUP(E35,'MASTER Excel'!B:G,5,0)</f>
        <v>9.19</v>
      </c>
    </row>
    <row r="36" spans="5:8" ht="13.2" x14ac:dyDescent="0.3">
      <c r="E36" s="125">
        <v>6060649</v>
      </c>
      <c r="F36" s="49" t="s">
        <v>957</v>
      </c>
      <c r="G36" s="32">
        <v>100</v>
      </c>
      <c r="H36" s="113">
        <f>VLOOKUP(E36,'MASTER Excel'!B:G,5,0)</f>
        <v>2.15</v>
      </c>
    </row>
    <row r="37" spans="5:8" ht="13.2" x14ac:dyDescent="0.3">
      <c r="E37" s="133">
        <v>6052073</v>
      </c>
      <c r="F37" s="129" t="s">
        <v>1137</v>
      </c>
      <c r="G37" s="115">
        <v>60</v>
      </c>
      <c r="H37" s="116">
        <f>VLOOKUP(E37,'MASTER Excel'!B:G,5,0)</f>
        <v>2.2599999999999998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0D4A-03AC-49C9-ACDD-7D21A2ADAAA5}">
  <dimension ref="C1:K43"/>
  <sheetViews>
    <sheetView zoomScale="70" zoomScaleNormal="70" workbookViewId="0"/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13.09765625" style="1" customWidth="1"/>
    <col min="5" max="5" width="54.09765625" style="1" customWidth="1"/>
    <col min="6" max="6" width="13" style="1" customWidth="1"/>
    <col min="7" max="16384" width="9.19921875" style="1"/>
  </cols>
  <sheetData>
    <row r="1" spans="3:11" ht="15" x14ac:dyDescent="0.35">
      <c r="C1" s="44">
        <v>16.100000000000001</v>
      </c>
      <c r="D1" s="44" t="s">
        <v>1016</v>
      </c>
    </row>
    <row r="2" spans="3:11" ht="26.25" customHeight="1" x14ac:dyDescent="0.3">
      <c r="C2" s="159" t="s">
        <v>905</v>
      </c>
      <c r="D2" s="130" t="s">
        <v>905</v>
      </c>
      <c r="E2" s="130" t="s">
        <v>906</v>
      </c>
      <c r="F2" s="130" t="s">
        <v>907</v>
      </c>
      <c r="G2" s="130" t="s">
        <v>908</v>
      </c>
      <c r="H2" s="130" t="s">
        <v>909</v>
      </c>
      <c r="I2" s="130" t="s">
        <v>909</v>
      </c>
      <c r="J2" s="438" t="s">
        <v>910</v>
      </c>
      <c r="K2" s="439"/>
    </row>
    <row r="3" spans="3:11" ht="13.2" x14ac:dyDescent="0.3">
      <c r="C3" s="334" t="s">
        <v>961</v>
      </c>
      <c r="D3" s="294" t="s">
        <v>912</v>
      </c>
      <c r="E3" s="294"/>
      <c r="F3" s="294"/>
      <c r="G3" s="294"/>
      <c r="H3" s="294" t="s">
        <v>913</v>
      </c>
      <c r="I3" s="294" t="s">
        <v>914</v>
      </c>
      <c r="J3" s="294" t="s">
        <v>961</v>
      </c>
      <c r="K3" s="335" t="s">
        <v>912</v>
      </c>
    </row>
    <row r="4" spans="3:11" ht="26.25" customHeight="1" x14ac:dyDescent="0.3">
      <c r="C4" s="160"/>
      <c r="D4" s="33"/>
      <c r="E4" s="33"/>
      <c r="F4" s="33"/>
      <c r="G4" s="33"/>
      <c r="H4" s="33"/>
      <c r="I4" s="33"/>
      <c r="J4" s="33"/>
      <c r="K4" s="132"/>
    </row>
    <row r="5" spans="3:11" ht="13.2" x14ac:dyDescent="0.3">
      <c r="C5" s="252"/>
      <c r="D5" s="155"/>
      <c r="E5" s="155" t="s">
        <v>915</v>
      </c>
      <c r="F5" s="155"/>
      <c r="G5" s="155"/>
      <c r="H5" s="155"/>
      <c r="I5" s="155"/>
      <c r="J5" s="293">
        <f>SUM(C1*J6)</f>
        <v>22.862000000000002</v>
      </c>
      <c r="K5" s="336">
        <f>SUM(C1*K6)</f>
        <v>27.531000000000002</v>
      </c>
    </row>
    <row r="6" spans="3:11" ht="13.2" x14ac:dyDescent="0.3">
      <c r="C6" s="178">
        <v>447211200000</v>
      </c>
      <c r="D6" s="54">
        <v>447211200010</v>
      </c>
      <c r="E6" s="292" t="s">
        <v>1138</v>
      </c>
      <c r="F6" s="55" t="s">
        <v>997</v>
      </c>
      <c r="G6" s="55">
        <v>2.9</v>
      </c>
      <c r="H6" s="55">
        <v>8</v>
      </c>
      <c r="I6" s="55">
        <v>384</v>
      </c>
      <c r="J6" s="57">
        <f>VLOOKUP(C6,'MASTER Excel'!B:G,5,0)</f>
        <v>1.42</v>
      </c>
      <c r="K6" s="124">
        <f>VLOOKUP(D6,'MASTER Excel'!B:G,5,0)</f>
        <v>1.71</v>
      </c>
    </row>
    <row r="7" spans="3:11" ht="13.2" x14ac:dyDescent="0.3">
      <c r="C7" s="179">
        <v>447211204000</v>
      </c>
      <c r="D7" s="53">
        <v>447211204010</v>
      </c>
      <c r="E7" s="154" t="s">
        <v>1139</v>
      </c>
      <c r="F7" s="32" t="s">
        <v>999</v>
      </c>
      <c r="G7" s="32">
        <v>3.5</v>
      </c>
      <c r="H7" s="32">
        <v>2</v>
      </c>
      <c r="I7" s="32">
        <v>112</v>
      </c>
      <c r="J7" s="50">
        <f>VLOOKUP(C7,'MASTER Excel'!B:G,5,0)</f>
        <v>11.89</v>
      </c>
      <c r="K7" s="113">
        <f>VLOOKUP(D7,'MASTER Excel'!B:G,5,0)</f>
        <v>12.34</v>
      </c>
    </row>
    <row r="8" spans="3:11" ht="13.2" x14ac:dyDescent="0.3">
      <c r="C8" s="179">
        <v>447211204100</v>
      </c>
      <c r="D8" s="53">
        <v>447211204110</v>
      </c>
      <c r="E8" s="154" t="s">
        <v>1140</v>
      </c>
      <c r="F8" s="32" t="s">
        <v>999</v>
      </c>
      <c r="G8" s="32">
        <v>3.5</v>
      </c>
      <c r="H8" s="32">
        <v>2</v>
      </c>
      <c r="I8" s="32">
        <v>112</v>
      </c>
      <c r="J8" s="50">
        <f>VLOOKUP(C8,'MASTER Excel'!B:G,5,0)</f>
        <v>11.89</v>
      </c>
      <c r="K8" s="113">
        <f>VLOOKUP(D8,'MASTER Excel'!B:G,5,0)</f>
        <v>12.34</v>
      </c>
    </row>
    <row r="9" spans="3:11" ht="13.2" x14ac:dyDescent="0.3">
      <c r="C9" s="179">
        <v>447211200100</v>
      </c>
      <c r="D9" s="53">
        <v>447211200110</v>
      </c>
      <c r="E9" s="154" t="s">
        <v>1141</v>
      </c>
      <c r="F9" s="32" t="s">
        <v>1142</v>
      </c>
      <c r="G9" s="32">
        <v>1.57</v>
      </c>
      <c r="H9" s="32">
        <v>6</v>
      </c>
      <c r="I9" s="32">
        <v>480</v>
      </c>
      <c r="J9" s="50">
        <f>VLOOKUP(C9,'MASTER Excel'!B:G,5,0)</f>
        <v>3.17</v>
      </c>
      <c r="K9" s="113">
        <f>VLOOKUP(D9,'MASTER Excel'!B:G,5,0)</f>
        <v>3.43</v>
      </c>
    </row>
    <row r="10" spans="3:11" ht="13.2" x14ac:dyDescent="0.3">
      <c r="C10" s="180">
        <v>447211201000</v>
      </c>
      <c r="D10" s="181">
        <v>447211201010</v>
      </c>
      <c r="E10" s="275" t="s">
        <v>1143</v>
      </c>
      <c r="F10" s="115" t="s">
        <v>997</v>
      </c>
      <c r="G10" s="115">
        <v>2.78</v>
      </c>
      <c r="H10" s="115">
        <v>6</v>
      </c>
      <c r="I10" s="115">
        <v>180</v>
      </c>
      <c r="J10" s="183">
        <f>VLOOKUP(C10,'MASTER Excel'!B:G,5,0)</f>
        <v>7.2</v>
      </c>
      <c r="K10" s="116">
        <f>VLOOKUP(D10,'MASTER Excel'!B:G,5,0)</f>
        <v>7.57</v>
      </c>
    </row>
    <row r="11" spans="3:11" ht="13.2" x14ac:dyDescent="0.3">
      <c r="D11" s="3"/>
      <c r="E11" s="3"/>
    </row>
    <row r="12" spans="3:11" ht="13.2" x14ac:dyDescent="0.3">
      <c r="C12" s="2" t="s">
        <v>923</v>
      </c>
    </row>
    <row r="13" spans="3:11" ht="15" x14ac:dyDescent="0.3">
      <c r="C13" s="159" t="s">
        <v>905</v>
      </c>
      <c r="D13" s="130" t="s">
        <v>905</v>
      </c>
      <c r="E13" s="130" t="s">
        <v>906</v>
      </c>
      <c r="F13" s="130" t="s">
        <v>907</v>
      </c>
      <c r="G13" s="130" t="s">
        <v>908</v>
      </c>
      <c r="H13" s="130" t="s">
        <v>909</v>
      </c>
      <c r="I13" s="130" t="s">
        <v>909</v>
      </c>
      <c r="J13" s="438" t="s">
        <v>910</v>
      </c>
      <c r="K13" s="439"/>
    </row>
    <row r="14" spans="3:11" ht="15" x14ac:dyDescent="0.3">
      <c r="C14" s="161"/>
      <c r="D14" s="32"/>
      <c r="E14" s="32"/>
      <c r="F14" s="32"/>
      <c r="G14" s="32"/>
      <c r="H14" s="31" t="s">
        <v>913</v>
      </c>
      <c r="I14" s="31" t="s">
        <v>914</v>
      </c>
      <c r="J14" s="450"/>
      <c r="K14" s="451"/>
    </row>
    <row r="15" spans="3:11" ht="13.2" x14ac:dyDescent="0.3">
      <c r="C15" s="179">
        <v>447213030000</v>
      </c>
      <c r="D15" s="53">
        <v>447213030010</v>
      </c>
      <c r="E15" s="154" t="s">
        <v>1002</v>
      </c>
      <c r="F15" s="32" t="s">
        <v>1024</v>
      </c>
      <c r="G15" s="32">
        <v>2.91</v>
      </c>
      <c r="H15" s="32"/>
      <c r="I15" s="32">
        <v>100</v>
      </c>
      <c r="J15" s="50">
        <f>VLOOKUP(C15,'MASTER Excel'!B:G,5,0)</f>
        <v>9.84</v>
      </c>
      <c r="K15" s="113">
        <f>VLOOKUP(D15,'MASTER Excel'!B:G,5,0)</f>
        <v>10.29</v>
      </c>
    </row>
    <row r="16" spans="3:11" ht="13.2" x14ac:dyDescent="0.3">
      <c r="C16" s="179">
        <v>447213032000</v>
      </c>
      <c r="D16" s="53">
        <v>447213032010</v>
      </c>
      <c r="E16" s="154" t="s">
        <v>1004</v>
      </c>
      <c r="F16" s="32"/>
      <c r="G16" s="32"/>
      <c r="H16" s="32"/>
      <c r="I16" s="32"/>
      <c r="J16" s="50">
        <f>VLOOKUP(C16,'MASTER Excel'!B:G,5,0)</f>
        <v>24.26</v>
      </c>
      <c r="K16" s="113">
        <f>VLOOKUP(D16,'MASTER Excel'!B:G,5,0)</f>
        <v>25.43</v>
      </c>
    </row>
    <row r="17" spans="3:11" ht="13.2" x14ac:dyDescent="0.3">
      <c r="C17" s="179">
        <v>447213092100</v>
      </c>
      <c r="D17" s="53">
        <v>447213092110</v>
      </c>
      <c r="E17" s="154" t="s">
        <v>1005</v>
      </c>
      <c r="F17" s="32"/>
      <c r="G17" s="32"/>
      <c r="H17" s="32"/>
      <c r="I17" s="32"/>
      <c r="J17" s="50">
        <f>VLOOKUP(C17,'MASTER Excel'!B:G,5,0)</f>
        <v>57</v>
      </c>
      <c r="K17" s="113">
        <f>VLOOKUP(D17,'MASTER Excel'!B:G,5,0)</f>
        <v>59.87</v>
      </c>
    </row>
    <row r="18" spans="3:11" ht="13.2" x14ac:dyDescent="0.3">
      <c r="C18" s="179">
        <v>447213092200</v>
      </c>
      <c r="D18" s="53">
        <v>447213092210</v>
      </c>
      <c r="E18" s="154" t="s">
        <v>1006</v>
      </c>
      <c r="F18" s="32"/>
      <c r="G18" s="32"/>
      <c r="H18" s="32"/>
      <c r="I18" s="32"/>
      <c r="J18" s="50">
        <f>VLOOKUP(C18,'MASTER Excel'!B:G,5,0)</f>
        <v>57</v>
      </c>
      <c r="K18" s="113">
        <f>VLOOKUP(D18,'MASTER Excel'!B:G,5,0)</f>
        <v>59.87</v>
      </c>
    </row>
    <row r="19" spans="3:11" ht="13.2" x14ac:dyDescent="0.3">
      <c r="C19" s="179">
        <v>447213091200</v>
      </c>
      <c r="D19" s="53">
        <v>447213091210</v>
      </c>
      <c r="E19" s="154" t="s">
        <v>1007</v>
      </c>
      <c r="F19" s="32"/>
      <c r="G19" s="32"/>
      <c r="H19" s="32"/>
      <c r="I19" s="32"/>
      <c r="J19" s="50">
        <f>VLOOKUP(C19,'MASTER Excel'!B:G,5,0)</f>
        <v>12.6</v>
      </c>
      <c r="K19" s="113">
        <f>VLOOKUP(D19,'MASTER Excel'!B:G,5,0)</f>
        <v>13.19</v>
      </c>
    </row>
    <row r="20" spans="3:11" ht="13.2" x14ac:dyDescent="0.3">
      <c r="C20" s="179">
        <v>447291208300</v>
      </c>
      <c r="D20" s="53">
        <v>447291208310</v>
      </c>
      <c r="E20" s="154" t="s">
        <v>1144</v>
      </c>
      <c r="F20" s="32"/>
      <c r="G20" s="32"/>
      <c r="H20" s="32"/>
      <c r="I20" s="32"/>
      <c r="J20" s="50">
        <f>VLOOKUP(C20,'MASTER Excel'!B:G,5,0)</f>
        <v>224.95</v>
      </c>
      <c r="K20" s="113">
        <f>VLOOKUP(D20,'MASTER Excel'!B:G,5,0)</f>
        <v>236.85</v>
      </c>
    </row>
    <row r="21" spans="3:11" ht="13.2" x14ac:dyDescent="0.3">
      <c r="C21" s="179">
        <v>447291208400</v>
      </c>
      <c r="D21" s="53">
        <v>447291208410</v>
      </c>
      <c r="E21" s="154" t="s">
        <v>1145</v>
      </c>
      <c r="F21" s="32"/>
      <c r="G21" s="32"/>
      <c r="H21" s="32"/>
      <c r="I21" s="32"/>
      <c r="J21" s="50">
        <f>VLOOKUP(C21,'MASTER Excel'!B:G,5,0)</f>
        <v>138.43</v>
      </c>
      <c r="K21" s="113">
        <f>VLOOKUP(D21,'MASTER Excel'!B:G,5,0)</f>
        <v>146</v>
      </c>
    </row>
    <row r="22" spans="3:11" ht="13.2" x14ac:dyDescent="0.3">
      <c r="C22" s="180">
        <v>447291208500</v>
      </c>
      <c r="D22" s="181">
        <v>447291208510</v>
      </c>
      <c r="E22" s="275" t="s">
        <v>1146</v>
      </c>
      <c r="F22" s="115"/>
      <c r="G22" s="115"/>
      <c r="H22" s="115"/>
      <c r="I22" s="115"/>
      <c r="J22" s="183">
        <f>VLOOKUP(C22,'MASTER Excel'!B:G,5,0)</f>
        <v>138.43</v>
      </c>
      <c r="K22" s="116">
        <f>VLOOKUP(D22,'MASTER Excel'!B:G,5,0)</f>
        <v>146</v>
      </c>
    </row>
    <row r="23" spans="3:11" ht="13.2" x14ac:dyDescent="0.3">
      <c r="C23" s="3"/>
      <c r="D23" s="3"/>
      <c r="E23" s="3"/>
    </row>
    <row r="24" spans="3:11" ht="13.2" x14ac:dyDescent="0.3">
      <c r="C24" s="2" t="s">
        <v>933</v>
      </c>
    </row>
    <row r="25" spans="3:11" ht="30" x14ac:dyDescent="0.3">
      <c r="C25" s="159" t="s">
        <v>905</v>
      </c>
      <c r="D25" s="318"/>
      <c r="E25" s="130" t="s">
        <v>906</v>
      </c>
      <c r="F25" s="130" t="s">
        <v>989</v>
      </c>
      <c r="G25" s="158" t="s">
        <v>990</v>
      </c>
    </row>
    <row r="26" spans="3:11" ht="13.2" x14ac:dyDescent="0.3">
      <c r="C26" s="178">
        <v>6100043</v>
      </c>
      <c r="D26" s="290"/>
      <c r="E26" s="291" t="s">
        <v>1012</v>
      </c>
      <c r="F26" s="55" t="s">
        <v>941</v>
      </c>
      <c r="G26" s="124">
        <f>VLOOKUP(C26,'MASTER Excel'!B:G,5,0)</f>
        <v>194.41</v>
      </c>
    </row>
    <row r="27" spans="3:11" ht="13.2" x14ac:dyDescent="0.3">
      <c r="C27" s="179">
        <v>6100044</v>
      </c>
      <c r="D27" s="288"/>
      <c r="E27" s="289" t="s">
        <v>942</v>
      </c>
      <c r="F27" s="32" t="s">
        <v>941</v>
      </c>
      <c r="G27" s="113">
        <f>VLOOKUP(C27,'MASTER Excel'!B:G,5,0)</f>
        <v>212.51</v>
      </c>
    </row>
    <row r="28" spans="3:11" ht="13.2" x14ac:dyDescent="0.3">
      <c r="C28" s="179">
        <v>6100045</v>
      </c>
      <c r="D28" s="288"/>
      <c r="E28" s="289" t="s">
        <v>943</v>
      </c>
      <c r="F28" s="32" t="s">
        <v>941</v>
      </c>
      <c r="G28" s="113">
        <f>VLOOKUP(C28,'MASTER Excel'!B:G,5,0)</f>
        <v>239.37</v>
      </c>
    </row>
    <row r="29" spans="3:11" ht="26.4" x14ac:dyDescent="0.3">
      <c r="C29" s="179">
        <v>6180006</v>
      </c>
      <c r="D29" s="288"/>
      <c r="E29" s="51" t="s">
        <v>991</v>
      </c>
      <c r="F29" s="32"/>
      <c r="G29" s="113">
        <f>VLOOKUP(C29,'MASTER Excel'!B:G,5,0)</f>
        <v>36.03</v>
      </c>
    </row>
    <row r="30" spans="3:11" ht="26.4" x14ac:dyDescent="0.3">
      <c r="C30" s="179">
        <v>6180010</v>
      </c>
      <c r="D30" s="288"/>
      <c r="E30" s="51" t="s">
        <v>945</v>
      </c>
      <c r="F30" s="32"/>
      <c r="G30" s="113">
        <f>VLOOKUP(C30,'MASTER Excel'!B:G,5,0)</f>
        <v>54.3</v>
      </c>
    </row>
    <row r="31" spans="3:11" ht="13.2" x14ac:dyDescent="0.3">
      <c r="C31" s="179">
        <v>6000008</v>
      </c>
      <c r="D31" s="288">
        <v>6000009</v>
      </c>
      <c r="E31" s="289" t="s">
        <v>1013</v>
      </c>
      <c r="F31" s="32">
        <v>4</v>
      </c>
      <c r="G31" s="113">
        <f>VLOOKUP(C31,'MASTER Excel'!B:G,5,0)</f>
        <v>47.5</v>
      </c>
    </row>
    <row r="32" spans="3:11" ht="13.2" x14ac:dyDescent="0.3">
      <c r="C32" s="179">
        <v>6060321</v>
      </c>
      <c r="D32" s="288">
        <v>6060322</v>
      </c>
      <c r="E32" s="289" t="s">
        <v>1069</v>
      </c>
      <c r="F32" s="32">
        <v>50</v>
      </c>
      <c r="G32" s="113">
        <f>VLOOKUP(C32,'MASTER Excel'!B:G,5,0)</f>
        <v>0.51</v>
      </c>
    </row>
    <row r="33" spans="3:7" ht="13.2" x14ac:dyDescent="0.3">
      <c r="C33" s="179">
        <v>6000199</v>
      </c>
      <c r="D33" s="288"/>
      <c r="E33" s="289" t="s">
        <v>558</v>
      </c>
      <c r="F33" s="32">
        <v>50</v>
      </c>
      <c r="G33" s="113">
        <f>VLOOKUP(C33,'MASTER Excel'!B:G,5,0)</f>
        <v>2.0299999999999998</v>
      </c>
    </row>
    <row r="34" spans="3:7" ht="13.2" x14ac:dyDescent="0.3">
      <c r="C34" s="179">
        <v>6030087</v>
      </c>
      <c r="D34" s="288">
        <v>6030088</v>
      </c>
      <c r="E34" s="289" t="s">
        <v>949</v>
      </c>
      <c r="F34" s="32">
        <v>24</v>
      </c>
      <c r="G34" s="113">
        <f>VLOOKUP(C34,'MASTER Excel'!B:G,5,0)</f>
        <v>10.3</v>
      </c>
    </row>
    <row r="35" spans="3:7" ht="13.2" x14ac:dyDescent="0.3">
      <c r="C35" s="179">
        <v>6030090</v>
      </c>
      <c r="D35" s="288">
        <v>6030090</v>
      </c>
      <c r="E35" s="289" t="s">
        <v>950</v>
      </c>
      <c r="F35" s="32">
        <v>24</v>
      </c>
      <c r="G35" s="113">
        <f>VLOOKUP(C35,'MASTER Excel'!B:G,5,0)</f>
        <v>23.63</v>
      </c>
    </row>
    <row r="36" spans="3:7" ht="13.2" x14ac:dyDescent="0.3">
      <c r="C36" s="179">
        <v>6030095</v>
      </c>
      <c r="D36" s="288">
        <v>6030096</v>
      </c>
      <c r="E36" s="289" t="s">
        <v>951</v>
      </c>
      <c r="F36" s="32">
        <v>10</v>
      </c>
      <c r="G36" s="113">
        <f>VLOOKUP(C36,'MASTER Excel'!B:G,5,0)</f>
        <v>17.03</v>
      </c>
    </row>
    <row r="37" spans="3:7" ht="26.4" x14ac:dyDescent="0.3">
      <c r="C37" s="179">
        <v>6010084</v>
      </c>
      <c r="D37" s="288">
        <v>6010085</v>
      </c>
      <c r="E37" s="51" t="s">
        <v>952</v>
      </c>
      <c r="F37" s="32">
        <v>10</v>
      </c>
      <c r="G37" s="113">
        <f>VLOOKUP(C37,'MASTER Excel'!B:G,5,0)</f>
        <v>49.97</v>
      </c>
    </row>
    <row r="38" spans="3:7" ht="13.2" x14ac:dyDescent="0.3">
      <c r="C38" s="179">
        <v>6020009</v>
      </c>
      <c r="D38" s="288"/>
      <c r="E38" s="289" t="s">
        <v>953</v>
      </c>
      <c r="F38" s="32"/>
      <c r="G38" s="113">
        <f>VLOOKUP(C38,'MASTER Excel'!B:G,5,0)</f>
        <v>2.63</v>
      </c>
    </row>
    <row r="39" spans="3:7" ht="13.2" x14ac:dyDescent="0.3">
      <c r="C39" s="179">
        <v>6010006</v>
      </c>
      <c r="D39" s="288">
        <v>6010007</v>
      </c>
      <c r="E39" s="289" t="s">
        <v>954</v>
      </c>
      <c r="F39" s="32">
        <v>4</v>
      </c>
      <c r="G39" s="113">
        <f>VLOOKUP(C39,'MASTER Excel'!B:G,5,0)</f>
        <v>84.94</v>
      </c>
    </row>
    <row r="40" spans="3:7" ht="26.4" x14ac:dyDescent="0.3">
      <c r="C40" s="179">
        <v>6010063</v>
      </c>
      <c r="D40" s="288">
        <v>6010071</v>
      </c>
      <c r="E40" s="51" t="s">
        <v>955</v>
      </c>
      <c r="F40" s="32">
        <v>4</v>
      </c>
      <c r="G40" s="113">
        <f>VLOOKUP(C40,'MASTER Excel'!B:G,5,0)</f>
        <v>135.02000000000001</v>
      </c>
    </row>
    <row r="41" spans="3:7" ht="13.2" x14ac:dyDescent="0.3">
      <c r="C41" s="179">
        <v>6010000</v>
      </c>
      <c r="D41" s="288">
        <v>6010000</v>
      </c>
      <c r="E41" s="289" t="s">
        <v>956</v>
      </c>
      <c r="F41" s="32"/>
      <c r="G41" s="113">
        <f>VLOOKUP(C41,'MASTER Excel'!B:G,5,0)</f>
        <v>9.19</v>
      </c>
    </row>
    <row r="42" spans="3:7" ht="13.2" x14ac:dyDescent="0.3">
      <c r="C42" s="179">
        <v>6060647</v>
      </c>
      <c r="D42" s="288">
        <v>6060648</v>
      </c>
      <c r="E42" s="289" t="s">
        <v>957</v>
      </c>
      <c r="F42" s="32">
        <v>100</v>
      </c>
      <c r="G42" s="113">
        <f>VLOOKUP(C42,'MASTER Excel'!B:G,5,0)</f>
        <v>2.15</v>
      </c>
    </row>
    <row r="43" spans="3:7" ht="13.2" x14ac:dyDescent="0.3">
      <c r="C43" s="180">
        <v>6051900</v>
      </c>
      <c r="D43" s="337">
        <v>6051898</v>
      </c>
      <c r="E43" s="338" t="s">
        <v>1147</v>
      </c>
      <c r="F43" s="115">
        <v>60</v>
      </c>
      <c r="G43" s="116">
        <f>VLOOKUP(C43,'MASTER Excel'!B:G,5,0)</f>
        <v>2.2599999999999998</v>
      </c>
    </row>
  </sheetData>
  <mergeCells count="3">
    <mergeCell ref="J2:K2"/>
    <mergeCell ref="J14:K14"/>
    <mergeCell ref="J13:K1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ECF4-8291-4D4E-A3F3-87C407D1AE38}">
  <dimension ref="C1:J42"/>
  <sheetViews>
    <sheetView zoomScale="70" zoomScaleNormal="70" workbookViewId="0">
      <selection activeCell="A3" sqref="A3"/>
    </sheetView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55.09765625" style="1" customWidth="1"/>
    <col min="5" max="6" width="13" style="1" customWidth="1"/>
    <col min="7" max="16384" width="9.19921875" style="1"/>
  </cols>
  <sheetData>
    <row r="1" spans="3:10" ht="15" x14ac:dyDescent="0.35">
      <c r="C1" s="44">
        <v>17.8</v>
      </c>
      <c r="D1" s="44" t="s">
        <v>1016</v>
      </c>
    </row>
    <row r="2" spans="3:10" ht="14.25" customHeight="1" x14ac:dyDescent="0.3">
      <c r="C2" s="339"/>
      <c r="D2" s="175"/>
      <c r="E2" s="175"/>
      <c r="F2" s="175"/>
      <c r="G2" s="175"/>
      <c r="H2" s="452" t="s">
        <v>910</v>
      </c>
      <c r="I2" s="453"/>
    </row>
    <row r="3" spans="3:10" ht="13.2" x14ac:dyDescent="0.3">
      <c r="C3" s="319" t="s">
        <v>905</v>
      </c>
      <c r="D3" s="296" t="s">
        <v>905</v>
      </c>
      <c r="E3" s="296" t="s">
        <v>906</v>
      </c>
      <c r="F3" s="296" t="s">
        <v>907</v>
      </c>
      <c r="G3" s="296" t="s">
        <v>908</v>
      </c>
      <c r="H3" s="296" t="s">
        <v>909</v>
      </c>
      <c r="I3" s="340" t="s">
        <v>909</v>
      </c>
      <c r="J3" s="2"/>
    </row>
    <row r="4" spans="3:10" ht="13.2" x14ac:dyDescent="0.3">
      <c r="C4" s="161" t="s">
        <v>912</v>
      </c>
      <c r="D4" s="31"/>
      <c r="E4" s="31"/>
      <c r="F4" s="31"/>
      <c r="G4" s="31" t="s">
        <v>913</v>
      </c>
      <c r="H4" s="31" t="s">
        <v>914</v>
      </c>
      <c r="I4" s="162" t="s">
        <v>912</v>
      </c>
    </row>
    <row r="5" spans="3:10" ht="24.75" customHeight="1" x14ac:dyDescent="0.3">
      <c r="C5" s="161"/>
      <c r="D5" s="31"/>
      <c r="E5" s="31"/>
      <c r="F5" s="31"/>
      <c r="G5" s="31"/>
      <c r="H5" s="31"/>
      <c r="I5" s="162"/>
    </row>
    <row r="6" spans="3:10" ht="13.2" x14ac:dyDescent="0.3">
      <c r="C6" s="161"/>
      <c r="D6" s="297" t="s">
        <v>915</v>
      </c>
      <c r="E6" s="31"/>
      <c r="F6" s="31"/>
      <c r="G6" s="31"/>
      <c r="H6" s="31"/>
      <c r="I6" s="341">
        <f>SUM(C1*I7)</f>
        <v>28.480000000000004</v>
      </c>
    </row>
    <row r="7" spans="3:10" ht="13.2" x14ac:dyDescent="0.3">
      <c r="C7" s="178">
        <v>447211600040</v>
      </c>
      <c r="D7" s="295" t="s">
        <v>1148</v>
      </c>
      <c r="E7" s="54" t="s">
        <v>997</v>
      </c>
      <c r="F7" s="55">
        <v>2.9</v>
      </c>
      <c r="G7" s="55">
        <v>8</v>
      </c>
      <c r="H7" s="55">
        <v>384</v>
      </c>
      <c r="I7" s="124">
        <f>VLOOKUP(C7,'MASTER Excel'!B:G,5,0)</f>
        <v>1.6</v>
      </c>
    </row>
    <row r="8" spans="3:10" ht="13.2" x14ac:dyDescent="0.3">
      <c r="C8" s="179">
        <v>447211600140</v>
      </c>
      <c r="D8" s="153" t="s">
        <v>1149</v>
      </c>
      <c r="E8" s="53" t="s">
        <v>1142</v>
      </c>
      <c r="F8" s="32">
        <v>1.57</v>
      </c>
      <c r="G8" s="32">
        <v>6</v>
      </c>
      <c r="H8" s="32">
        <v>480</v>
      </c>
      <c r="I8" s="113">
        <f>VLOOKUP(C8,'MASTER Excel'!B:G,5,0)</f>
        <v>3.43</v>
      </c>
    </row>
    <row r="9" spans="3:10" ht="13.2" x14ac:dyDescent="0.3">
      <c r="C9" s="180">
        <v>447211201040</v>
      </c>
      <c r="D9" s="169" t="s">
        <v>1150</v>
      </c>
      <c r="E9" s="115" t="s">
        <v>1151</v>
      </c>
      <c r="F9" s="115">
        <v>3.02</v>
      </c>
      <c r="G9" s="115">
        <v>6</v>
      </c>
      <c r="H9" s="115">
        <v>180</v>
      </c>
      <c r="I9" s="116">
        <f>VLOOKUP(C9,'MASTER Excel'!B:G,5,0)</f>
        <v>7.57</v>
      </c>
    </row>
    <row r="10" spans="3:10" ht="13.2" x14ac:dyDescent="0.3">
      <c r="D10" s="3"/>
      <c r="E10" s="3"/>
    </row>
    <row r="11" spans="3:10" ht="13.2" x14ac:dyDescent="0.3">
      <c r="C11" s="2" t="s">
        <v>923</v>
      </c>
    </row>
    <row r="12" spans="3:10" ht="15" x14ac:dyDescent="0.3">
      <c r="C12" s="339"/>
      <c r="D12" s="175"/>
      <c r="E12" s="175"/>
      <c r="F12" s="175"/>
      <c r="G12" s="175"/>
      <c r="H12" s="438" t="s">
        <v>910</v>
      </c>
      <c r="I12" s="439"/>
    </row>
    <row r="13" spans="3:10" ht="13.2" x14ac:dyDescent="0.3">
      <c r="C13" s="319" t="s">
        <v>905</v>
      </c>
      <c r="D13" s="296" t="s">
        <v>905</v>
      </c>
      <c r="E13" s="296" t="s">
        <v>906</v>
      </c>
      <c r="F13" s="296" t="s">
        <v>907</v>
      </c>
      <c r="G13" s="296" t="s">
        <v>908</v>
      </c>
      <c r="H13" s="296" t="s">
        <v>909</v>
      </c>
      <c r="I13" s="340" t="s">
        <v>909</v>
      </c>
    </row>
    <row r="14" spans="3:10" ht="15" customHeight="1" x14ac:dyDescent="0.3">
      <c r="C14" s="319"/>
      <c r="D14" s="296"/>
      <c r="E14" s="296"/>
      <c r="F14" s="296"/>
      <c r="G14" s="296"/>
      <c r="H14" s="296"/>
      <c r="I14" s="340"/>
    </row>
    <row r="15" spans="3:10" ht="13.2" x14ac:dyDescent="0.3">
      <c r="C15" s="179">
        <v>447213030040</v>
      </c>
      <c r="D15" s="154" t="s">
        <v>1002</v>
      </c>
      <c r="E15" s="32" t="s">
        <v>1024</v>
      </c>
      <c r="F15" s="32">
        <v>2.91</v>
      </c>
      <c r="G15" s="32"/>
      <c r="H15" s="32">
        <v>100</v>
      </c>
      <c r="I15" s="113">
        <f>VLOOKUP(C15,'MASTER Excel'!B:G,5,0)</f>
        <v>10.29</v>
      </c>
    </row>
    <row r="16" spans="3:10" ht="13.2" x14ac:dyDescent="0.3">
      <c r="C16" s="179">
        <v>447213032040</v>
      </c>
      <c r="D16" s="154" t="s">
        <v>1004</v>
      </c>
      <c r="E16" s="32"/>
      <c r="F16" s="32"/>
      <c r="G16" s="32"/>
      <c r="H16" s="32"/>
      <c r="I16" s="113">
        <f>VLOOKUP(C16,'MASTER Excel'!B:G,5,0)</f>
        <v>25.43</v>
      </c>
    </row>
    <row r="17" spans="3:9" ht="13.2" x14ac:dyDescent="0.3">
      <c r="C17" s="179">
        <v>447213092140</v>
      </c>
      <c r="D17" s="154" t="s">
        <v>1005</v>
      </c>
      <c r="E17" s="32"/>
      <c r="F17" s="32"/>
      <c r="G17" s="32"/>
      <c r="H17" s="32"/>
      <c r="I17" s="113">
        <f>VLOOKUP(C17,'MASTER Excel'!B:G,5,0)</f>
        <v>59.87</v>
      </c>
    </row>
    <row r="18" spans="3:9" ht="13.2" x14ac:dyDescent="0.3">
      <c r="C18" s="179">
        <v>447213092240</v>
      </c>
      <c r="D18" s="154" t="s">
        <v>1006</v>
      </c>
      <c r="E18" s="53"/>
      <c r="F18" s="32"/>
      <c r="G18" s="32"/>
      <c r="H18" s="32"/>
      <c r="I18" s="113">
        <f>VLOOKUP(C18,'MASTER Excel'!B:G,5,0)</f>
        <v>59.87</v>
      </c>
    </row>
    <row r="19" spans="3:9" ht="13.2" x14ac:dyDescent="0.3">
      <c r="C19" s="179">
        <v>447213091240</v>
      </c>
      <c r="D19" s="154" t="s">
        <v>1007</v>
      </c>
      <c r="E19" s="53"/>
      <c r="F19" s="32"/>
      <c r="G19" s="32"/>
      <c r="H19" s="32"/>
      <c r="I19" s="113">
        <f>VLOOKUP(C19,'MASTER Excel'!B:G,5,0)</f>
        <v>13.19</v>
      </c>
    </row>
    <row r="20" spans="3:9" ht="13.2" x14ac:dyDescent="0.3">
      <c r="C20" s="179">
        <v>447291208340</v>
      </c>
      <c r="D20" s="154" t="s">
        <v>1152</v>
      </c>
      <c r="E20" s="53"/>
      <c r="F20" s="32"/>
      <c r="G20" s="32"/>
      <c r="H20" s="32"/>
      <c r="I20" s="113">
        <f>VLOOKUP(C20,'MASTER Excel'!B:G,5,0)</f>
        <v>236.85</v>
      </c>
    </row>
    <row r="21" spans="3:9" ht="13.2" x14ac:dyDescent="0.3">
      <c r="C21" s="179">
        <v>447291208440</v>
      </c>
      <c r="D21" s="154" t="s">
        <v>1153</v>
      </c>
      <c r="E21" s="53"/>
      <c r="F21" s="32"/>
      <c r="G21" s="32"/>
      <c r="H21" s="32"/>
      <c r="I21" s="113">
        <f>VLOOKUP(C21,'MASTER Excel'!B:G,5,0)</f>
        <v>146</v>
      </c>
    </row>
    <row r="22" spans="3:9" ht="13.2" x14ac:dyDescent="0.3">
      <c r="C22" s="180">
        <v>447291208540</v>
      </c>
      <c r="D22" s="275" t="s">
        <v>1154</v>
      </c>
      <c r="E22" s="181"/>
      <c r="F22" s="115"/>
      <c r="G22" s="115"/>
      <c r="H22" s="115"/>
      <c r="I22" s="116">
        <f>VLOOKUP(C22,'MASTER Excel'!B:G,5,0)</f>
        <v>146</v>
      </c>
    </row>
    <row r="23" spans="3:9" ht="13.2" x14ac:dyDescent="0.3">
      <c r="C23" s="3"/>
      <c r="D23" s="3"/>
      <c r="E23" s="3"/>
    </row>
    <row r="24" spans="3:9" ht="13.2" x14ac:dyDescent="0.3">
      <c r="C24" s="2" t="s">
        <v>933</v>
      </c>
    </row>
    <row r="25" spans="3:9" ht="19.5" customHeight="1" x14ac:dyDescent="0.3">
      <c r="C25" s="159" t="s">
        <v>905</v>
      </c>
      <c r="D25" s="130" t="s">
        <v>906</v>
      </c>
      <c r="E25" s="130" t="s">
        <v>989</v>
      </c>
      <c r="F25" s="131" t="s">
        <v>990</v>
      </c>
    </row>
    <row r="26" spans="3:9" ht="13.2" x14ac:dyDescent="0.3">
      <c r="C26" s="125">
        <v>6100043</v>
      </c>
      <c r="D26" s="49" t="s">
        <v>1012</v>
      </c>
      <c r="E26" s="32" t="s">
        <v>1067</v>
      </c>
      <c r="F26" s="113">
        <f>VLOOKUP(C26,'MASTER Excel'!B:G,5,0)</f>
        <v>194.41</v>
      </c>
    </row>
    <row r="27" spans="3:9" ht="13.2" x14ac:dyDescent="0.3">
      <c r="C27" s="125">
        <v>6100044</v>
      </c>
      <c r="D27" s="49" t="s">
        <v>942</v>
      </c>
      <c r="E27" s="32" t="s">
        <v>1067</v>
      </c>
      <c r="F27" s="113">
        <f>VLOOKUP(C27,'MASTER Excel'!B:G,5,0)</f>
        <v>212.51</v>
      </c>
    </row>
    <row r="28" spans="3:9" ht="13.2" x14ac:dyDescent="0.3">
      <c r="C28" s="125">
        <v>6100045</v>
      </c>
      <c r="D28" s="49" t="s">
        <v>943</v>
      </c>
      <c r="E28" s="32" t="s">
        <v>1067</v>
      </c>
      <c r="F28" s="113">
        <f>VLOOKUP(C28,'MASTER Excel'!B:G,5,0)</f>
        <v>239.37</v>
      </c>
    </row>
    <row r="29" spans="3:9" ht="26.4" x14ac:dyDescent="0.3">
      <c r="C29" s="125">
        <v>6180006</v>
      </c>
      <c r="D29" s="51" t="s">
        <v>1155</v>
      </c>
      <c r="E29" s="32"/>
      <c r="F29" s="113">
        <f>VLOOKUP(C29,'MASTER Excel'!B:G,5,0)</f>
        <v>36.03</v>
      </c>
    </row>
    <row r="30" spans="3:9" ht="26.4" x14ac:dyDescent="0.3">
      <c r="C30" s="125">
        <v>6180010</v>
      </c>
      <c r="D30" s="51" t="s">
        <v>1068</v>
      </c>
      <c r="E30" s="32"/>
      <c r="F30" s="113">
        <f>VLOOKUP(C30,'MASTER Excel'!B:G,5,0)</f>
        <v>54.3</v>
      </c>
    </row>
    <row r="31" spans="3:9" ht="26.4" x14ac:dyDescent="0.3">
      <c r="C31" s="125">
        <v>6000012</v>
      </c>
      <c r="D31" s="51" t="s">
        <v>1013</v>
      </c>
      <c r="E31" s="32">
        <v>4</v>
      </c>
      <c r="F31" s="113">
        <f>VLOOKUP(C31,'MASTER Excel'!B:G,5,0)</f>
        <v>47.5</v>
      </c>
    </row>
    <row r="32" spans="3:9" ht="13.2" x14ac:dyDescent="0.3">
      <c r="C32" s="125">
        <v>6060326</v>
      </c>
      <c r="D32" s="49" t="s">
        <v>1014</v>
      </c>
      <c r="E32" s="32">
        <v>50</v>
      </c>
      <c r="F32" s="113">
        <f>VLOOKUP(C32,'MASTER Excel'!B:G,5,0)</f>
        <v>0.51</v>
      </c>
    </row>
    <row r="33" spans="3:6" ht="13.2" x14ac:dyDescent="0.3">
      <c r="C33" s="125">
        <v>6000199</v>
      </c>
      <c r="D33" s="49" t="s">
        <v>558</v>
      </c>
      <c r="E33" s="32">
        <v>50</v>
      </c>
      <c r="F33" s="113">
        <f>VLOOKUP(C33,'MASTER Excel'!B:G,5,0)</f>
        <v>2.0299999999999998</v>
      </c>
    </row>
    <row r="34" spans="3:6" ht="13.2" x14ac:dyDescent="0.3">
      <c r="C34" s="125">
        <v>6030089</v>
      </c>
      <c r="D34" s="49" t="s">
        <v>949</v>
      </c>
      <c r="E34" s="32">
        <v>24</v>
      </c>
      <c r="F34" s="113">
        <f>VLOOKUP(C34,'MASTER Excel'!B:G,5,0)</f>
        <v>10.3</v>
      </c>
    </row>
    <row r="35" spans="3:6" ht="13.2" x14ac:dyDescent="0.3">
      <c r="C35" s="125">
        <v>6030097</v>
      </c>
      <c r="D35" s="49" t="s">
        <v>951</v>
      </c>
      <c r="E35" s="32">
        <v>10</v>
      </c>
      <c r="F35" s="113">
        <f>VLOOKUP(C35,'MASTER Excel'!B:G,5,0)</f>
        <v>17.03</v>
      </c>
    </row>
    <row r="36" spans="3:6" ht="26.4" x14ac:dyDescent="0.3">
      <c r="C36" s="125">
        <v>6010086</v>
      </c>
      <c r="D36" s="51" t="s">
        <v>952</v>
      </c>
      <c r="E36" s="32">
        <v>10</v>
      </c>
      <c r="F36" s="113">
        <f>VLOOKUP(C36,'MASTER Excel'!B:G,5,0)</f>
        <v>49.97</v>
      </c>
    </row>
    <row r="37" spans="3:6" ht="13.2" x14ac:dyDescent="0.3">
      <c r="C37" s="125">
        <v>6020009</v>
      </c>
      <c r="D37" s="49" t="s">
        <v>953</v>
      </c>
      <c r="E37" s="32"/>
      <c r="F37" s="113">
        <f>VLOOKUP(C37,'MASTER Excel'!B:G,5,0)</f>
        <v>2.63</v>
      </c>
    </row>
    <row r="38" spans="3:6" ht="13.2" x14ac:dyDescent="0.3">
      <c r="C38" s="125">
        <v>6010008</v>
      </c>
      <c r="D38" s="49" t="s">
        <v>954</v>
      </c>
      <c r="E38" s="32">
        <v>4</v>
      </c>
      <c r="F38" s="113">
        <f>VLOOKUP(C38,'MASTER Excel'!B:G,5,0)</f>
        <v>84.94</v>
      </c>
    </row>
    <row r="39" spans="3:6" ht="13.2" x14ac:dyDescent="0.3">
      <c r="C39" s="125">
        <v>6010064</v>
      </c>
      <c r="D39" s="49" t="s">
        <v>955</v>
      </c>
      <c r="E39" s="32">
        <v>4</v>
      </c>
      <c r="F39" s="113">
        <f>VLOOKUP(C39,'MASTER Excel'!B:G,5,0)</f>
        <v>135.02000000000001</v>
      </c>
    </row>
    <row r="40" spans="3:6" ht="13.2" x14ac:dyDescent="0.3">
      <c r="C40" s="125">
        <v>6010062</v>
      </c>
      <c r="D40" s="49" t="s">
        <v>956</v>
      </c>
      <c r="E40" s="32"/>
      <c r="F40" s="113">
        <f>VLOOKUP(C40,'MASTER Excel'!B:G,5,0)</f>
        <v>9.19</v>
      </c>
    </row>
    <row r="41" spans="3:6" ht="13.2" x14ac:dyDescent="0.3">
      <c r="C41" s="125">
        <v>6060649</v>
      </c>
      <c r="D41" s="49" t="s">
        <v>957</v>
      </c>
      <c r="E41" s="32">
        <v>100</v>
      </c>
      <c r="F41" s="113">
        <f>VLOOKUP(C41,'MASTER Excel'!B:G,5,0)</f>
        <v>2.15</v>
      </c>
    </row>
    <row r="42" spans="3:6" ht="13.2" x14ac:dyDescent="0.3">
      <c r="C42" s="133">
        <v>6051899</v>
      </c>
      <c r="D42" s="129" t="s">
        <v>1156</v>
      </c>
      <c r="E42" s="115">
        <v>60</v>
      </c>
      <c r="F42" s="116">
        <f>VLOOKUP(C42,'MASTER Excel'!B:G,5,0)</f>
        <v>2.2599999999999998</v>
      </c>
    </row>
  </sheetData>
  <mergeCells count="2">
    <mergeCell ref="H2:I2"/>
    <mergeCell ref="H12:I12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0AA1-1A66-4356-9404-9A46508147DE}">
  <dimension ref="C1:K52"/>
  <sheetViews>
    <sheetView zoomScale="70" zoomScaleNormal="70" workbookViewId="0">
      <selection activeCell="K9" sqref="K9"/>
    </sheetView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13.09765625" style="1" customWidth="1"/>
    <col min="5" max="5" width="53.8984375" style="1" customWidth="1"/>
    <col min="6" max="6" width="13" style="1" customWidth="1"/>
    <col min="7" max="16384" width="9.19921875" style="1"/>
  </cols>
  <sheetData>
    <row r="1" spans="3:11" ht="15" x14ac:dyDescent="0.35">
      <c r="C1" s="44">
        <v>17.8</v>
      </c>
      <c r="D1" s="44" t="s">
        <v>1016</v>
      </c>
    </row>
    <row r="2" spans="3:11" ht="18" customHeight="1" x14ac:dyDescent="0.3">
      <c r="C2" s="159" t="s">
        <v>905</v>
      </c>
      <c r="D2" s="130" t="s">
        <v>905</v>
      </c>
      <c r="E2" s="130" t="s">
        <v>906</v>
      </c>
      <c r="F2" s="130" t="s">
        <v>907</v>
      </c>
      <c r="G2" s="130" t="s">
        <v>908</v>
      </c>
      <c r="H2" s="130" t="s">
        <v>909</v>
      </c>
      <c r="I2" s="130" t="s">
        <v>909</v>
      </c>
      <c r="J2" s="452" t="s">
        <v>910</v>
      </c>
      <c r="K2" s="453"/>
    </row>
    <row r="3" spans="3:11" ht="13.2" x14ac:dyDescent="0.3">
      <c r="C3" s="161" t="s">
        <v>961</v>
      </c>
      <c r="D3" s="31" t="s">
        <v>912</v>
      </c>
      <c r="E3" s="31"/>
      <c r="F3" s="31"/>
      <c r="G3" s="31"/>
      <c r="H3" s="31" t="s">
        <v>913</v>
      </c>
      <c r="I3" s="31" t="s">
        <v>914</v>
      </c>
      <c r="J3" s="31" t="s">
        <v>961</v>
      </c>
      <c r="K3" s="162" t="s">
        <v>912</v>
      </c>
    </row>
    <row r="4" spans="3:11" ht="21" customHeight="1" x14ac:dyDescent="0.3">
      <c r="C4" s="252"/>
      <c r="D4" s="155"/>
      <c r="E4" s="155"/>
      <c r="F4" s="155"/>
      <c r="G4" s="155"/>
      <c r="H4" s="155"/>
      <c r="I4" s="155"/>
      <c r="J4" s="155"/>
      <c r="K4" s="342"/>
    </row>
    <row r="5" spans="3:11" ht="13.2" x14ac:dyDescent="0.3">
      <c r="C5" s="252"/>
      <c r="D5" s="155"/>
      <c r="E5" s="287" t="s">
        <v>915</v>
      </c>
      <c r="F5" s="155"/>
      <c r="G5" s="155"/>
      <c r="H5" s="155"/>
      <c r="I5" s="155"/>
      <c r="J5" s="293">
        <f>SUM(C1*J6)</f>
        <v>26.522000000000002</v>
      </c>
      <c r="K5" s="336">
        <f>SUM(C1*K6)</f>
        <v>27.946000000000002</v>
      </c>
    </row>
    <row r="6" spans="3:11" ht="13.2" x14ac:dyDescent="0.3">
      <c r="C6" s="178">
        <v>447211460000</v>
      </c>
      <c r="D6" s="54">
        <v>447211460010</v>
      </c>
      <c r="E6" s="111" t="s">
        <v>1157</v>
      </c>
      <c r="F6" s="55" t="s">
        <v>997</v>
      </c>
      <c r="G6" s="55">
        <v>2.9</v>
      </c>
      <c r="H6" s="55"/>
      <c r="I6" s="55">
        <v>384</v>
      </c>
      <c r="J6" s="57">
        <f>VLOOKUP(C6,'MASTER Excel'!B:G,5,0)</f>
        <v>1.49</v>
      </c>
      <c r="K6" s="124">
        <f>VLOOKUP(D6,'MASTER Excel'!B:G,5,0)</f>
        <v>1.57</v>
      </c>
    </row>
    <row r="7" spans="3:11" ht="13.2" x14ac:dyDescent="0.3">
      <c r="C7" s="179">
        <v>447211464100</v>
      </c>
      <c r="D7" s="53">
        <v>447211464110</v>
      </c>
      <c r="E7" s="49" t="s">
        <v>1158</v>
      </c>
      <c r="F7" s="32" t="s">
        <v>999</v>
      </c>
      <c r="G7" s="32">
        <v>3.45</v>
      </c>
      <c r="H7" s="32"/>
      <c r="I7" s="32">
        <v>112</v>
      </c>
      <c r="J7" s="50">
        <f>VLOOKUP(C7,'MASTER Excel'!B:G,5,0)</f>
        <v>11.9</v>
      </c>
      <c r="K7" s="113">
        <f>VLOOKUP(D7,'MASTER Excel'!B:G,5,0)</f>
        <v>12.34</v>
      </c>
    </row>
    <row r="8" spans="3:11" ht="13.2" x14ac:dyDescent="0.3">
      <c r="C8" s="179">
        <v>447211464000</v>
      </c>
      <c r="D8" s="53">
        <v>447211464010</v>
      </c>
      <c r="E8" s="49" t="s">
        <v>1159</v>
      </c>
      <c r="F8" s="32" t="s">
        <v>999</v>
      </c>
      <c r="G8" s="32">
        <v>3.45</v>
      </c>
      <c r="H8" s="32"/>
      <c r="I8" s="32">
        <v>112</v>
      </c>
      <c r="J8" s="50">
        <f>VLOOKUP(C8,'MASTER Excel'!B:G,5,0)</f>
        <v>11.9</v>
      </c>
      <c r="K8" s="113">
        <f>VLOOKUP(D8,'MASTER Excel'!B:G,5,0)</f>
        <v>12.34</v>
      </c>
    </row>
    <row r="9" spans="3:11" ht="13.2" x14ac:dyDescent="0.3">
      <c r="C9" s="179">
        <v>447211470000</v>
      </c>
      <c r="D9" s="53">
        <v>447211470010</v>
      </c>
      <c r="E9" s="49" t="s">
        <v>1160</v>
      </c>
      <c r="F9" s="32" t="s">
        <v>997</v>
      </c>
      <c r="G9" s="32">
        <v>3.1</v>
      </c>
      <c r="H9" s="32"/>
      <c r="I9" s="32">
        <v>384</v>
      </c>
      <c r="J9" s="50">
        <f>VLOOKUP(C9,'MASTER Excel'!B:G,5,0)</f>
        <v>1.49</v>
      </c>
      <c r="K9" s="113">
        <f>VLOOKUP(D9,'MASTER Excel'!B:G,5,0)</f>
        <v>1.57</v>
      </c>
    </row>
    <row r="10" spans="3:11" ht="13.2" x14ac:dyDescent="0.3">
      <c r="C10" s="179">
        <v>447211474000</v>
      </c>
      <c r="D10" s="53">
        <v>447211474010</v>
      </c>
      <c r="E10" s="49" t="s">
        <v>1161</v>
      </c>
      <c r="F10" s="32" t="s">
        <v>999</v>
      </c>
      <c r="G10" s="32">
        <v>3.55</v>
      </c>
      <c r="H10" s="32"/>
      <c r="I10" s="32">
        <v>112</v>
      </c>
      <c r="J10" s="50">
        <f>VLOOKUP(C10,'MASTER Excel'!B:G,5,0)</f>
        <v>11.9</v>
      </c>
      <c r="K10" s="113">
        <f>VLOOKUP(D10,'MASTER Excel'!B:G,5,0)</f>
        <v>12.34</v>
      </c>
    </row>
    <row r="11" spans="3:11" ht="13.2" x14ac:dyDescent="0.3">
      <c r="C11" s="179">
        <v>447211474100</v>
      </c>
      <c r="D11" s="53">
        <v>447211474110</v>
      </c>
      <c r="E11" s="49" t="s">
        <v>1162</v>
      </c>
      <c r="F11" s="32" t="s">
        <v>999</v>
      </c>
      <c r="G11" s="32">
        <v>3.55</v>
      </c>
      <c r="H11" s="32"/>
      <c r="I11" s="32">
        <v>112</v>
      </c>
      <c r="J11" s="50">
        <f>VLOOKUP(C11,'MASTER Excel'!B:G,5,0)</f>
        <v>11.9</v>
      </c>
      <c r="K11" s="113">
        <f>VLOOKUP(D11,'MASTER Excel'!B:G,5,0)</f>
        <v>12.34</v>
      </c>
    </row>
    <row r="12" spans="3:11" ht="13.2" x14ac:dyDescent="0.3">
      <c r="C12" s="179">
        <v>447211001000</v>
      </c>
      <c r="D12" s="53">
        <v>447211001010</v>
      </c>
      <c r="E12" s="49" t="s">
        <v>1163</v>
      </c>
      <c r="F12" s="32" t="s">
        <v>997</v>
      </c>
      <c r="G12" s="32">
        <v>2.5499999999999998</v>
      </c>
      <c r="H12" s="32"/>
      <c r="I12" s="32">
        <v>180</v>
      </c>
      <c r="J12" s="50">
        <f>VLOOKUP(C12,'MASTER Excel'!B:G,5,0)</f>
        <v>7.18</v>
      </c>
      <c r="K12" s="113">
        <f>VLOOKUP(D12,'MASTER Excel'!B:G,5,0)</f>
        <v>7.56</v>
      </c>
    </row>
    <row r="13" spans="3:11" ht="13.2" x14ac:dyDescent="0.3">
      <c r="C13" s="179">
        <v>447211460100</v>
      </c>
      <c r="D13" s="53">
        <v>447211460110</v>
      </c>
      <c r="E13" s="49" t="s">
        <v>1164</v>
      </c>
      <c r="F13" s="32" t="s">
        <v>1142</v>
      </c>
      <c r="G13" s="32">
        <v>1.5</v>
      </c>
      <c r="H13" s="32"/>
      <c r="I13" s="32">
        <v>480</v>
      </c>
      <c r="J13" s="50">
        <f>VLOOKUP(C13,'MASTER Excel'!B:G,5,0)</f>
        <v>3.17</v>
      </c>
      <c r="K13" s="113">
        <f>VLOOKUP(D13,'MASTER Excel'!B:G,5,0)</f>
        <v>3.43</v>
      </c>
    </row>
    <row r="14" spans="3:11" ht="13.2" x14ac:dyDescent="0.3">
      <c r="C14" s="179"/>
      <c r="D14" s="53"/>
      <c r="E14" s="49"/>
      <c r="F14" s="32"/>
      <c r="G14" s="32"/>
      <c r="H14" s="32"/>
      <c r="I14" s="32"/>
      <c r="J14" s="50"/>
      <c r="K14" s="276"/>
    </row>
    <row r="15" spans="3:11" ht="13.2" x14ac:dyDescent="0.3">
      <c r="C15" s="179">
        <v>447211470000</v>
      </c>
      <c r="D15" s="53">
        <v>447211470010</v>
      </c>
      <c r="E15" s="49" t="s">
        <v>1165</v>
      </c>
      <c r="F15" s="32" t="s">
        <v>997</v>
      </c>
      <c r="G15" s="32">
        <v>3.1</v>
      </c>
      <c r="H15" s="32"/>
      <c r="I15" s="32">
        <v>384</v>
      </c>
      <c r="J15" s="50">
        <f>VLOOKUP(C15,'MASTER Excel'!B:G,5,0)</f>
        <v>1.49</v>
      </c>
      <c r="K15" s="113">
        <f>VLOOKUP(D15,'MASTER Excel'!B:G,5,0)</f>
        <v>1.57</v>
      </c>
    </row>
    <row r="16" spans="3:11" ht="13.2" x14ac:dyDescent="0.3">
      <c r="C16" s="179">
        <v>447211201000</v>
      </c>
      <c r="D16" s="53">
        <v>447211201010</v>
      </c>
      <c r="E16" s="49" t="s">
        <v>1166</v>
      </c>
      <c r="F16" s="32" t="s">
        <v>997</v>
      </c>
      <c r="G16" s="32">
        <v>2.5499999999999998</v>
      </c>
      <c r="H16" s="32"/>
      <c r="I16" s="32">
        <v>180</v>
      </c>
      <c r="J16" s="50">
        <f>VLOOKUP(C16,'MASTER Excel'!B:G,5,0)</f>
        <v>7.2</v>
      </c>
      <c r="K16" s="113">
        <f>VLOOKUP(D16,'MASTER Excel'!B:G,5,0)</f>
        <v>7.57</v>
      </c>
    </row>
    <row r="17" spans="3:11" ht="13.2" x14ac:dyDescent="0.3">
      <c r="C17" s="179">
        <v>447211470100</v>
      </c>
      <c r="D17" s="53">
        <v>447211470110</v>
      </c>
      <c r="E17" s="49" t="s">
        <v>1167</v>
      </c>
      <c r="F17" s="32" t="s">
        <v>1142</v>
      </c>
      <c r="G17" s="32">
        <v>1.52</v>
      </c>
      <c r="H17" s="32"/>
      <c r="I17" s="32">
        <v>480</v>
      </c>
      <c r="J17" s="50">
        <f>VLOOKUP(C17,'MASTER Excel'!B:G,5,0)</f>
        <v>3.17</v>
      </c>
      <c r="K17" s="113">
        <f>VLOOKUP(D17,'MASTER Excel'!B:G,5,0)</f>
        <v>3.43</v>
      </c>
    </row>
    <row r="18" spans="3:11" ht="13.2" x14ac:dyDescent="0.3">
      <c r="C18" s="179">
        <v>447211474000</v>
      </c>
      <c r="D18" s="53">
        <v>447211474010</v>
      </c>
      <c r="E18" s="49" t="s">
        <v>1168</v>
      </c>
      <c r="F18" s="32" t="s">
        <v>999</v>
      </c>
      <c r="G18" s="32">
        <v>3.55</v>
      </c>
      <c r="H18" s="32"/>
      <c r="I18" s="32">
        <v>112</v>
      </c>
      <c r="J18" s="50">
        <f>VLOOKUP(C18,'MASTER Excel'!B:G,5,0)</f>
        <v>11.9</v>
      </c>
      <c r="K18" s="113">
        <f>VLOOKUP(D18,'MASTER Excel'!B:G,5,0)</f>
        <v>12.34</v>
      </c>
    </row>
    <row r="19" spans="3:11" ht="13.2" x14ac:dyDescent="0.3">
      <c r="C19" s="180">
        <v>447211474100</v>
      </c>
      <c r="D19" s="181">
        <v>447211474110</v>
      </c>
      <c r="E19" s="129" t="s">
        <v>1169</v>
      </c>
      <c r="F19" s="115" t="s">
        <v>999</v>
      </c>
      <c r="G19" s="115">
        <v>3.55</v>
      </c>
      <c r="H19" s="115"/>
      <c r="I19" s="115">
        <v>112</v>
      </c>
      <c r="J19" s="183">
        <f>VLOOKUP(C19,'MASTER Excel'!B:G,5,0)</f>
        <v>11.9</v>
      </c>
      <c r="K19" s="116">
        <f>VLOOKUP(D19,'MASTER Excel'!B:G,5,0)</f>
        <v>12.34</v>
      </c>
    </row>
    <row r="20" spans="3:11" ht="13.2" x14ac:dyDescent="0.3">
      <c r="D20" s="3"/>
      <c r="E20" s="3"/>
    </row>
    <row r="21" spans="3:11" ht="13.2" x14ac:dyDescent="0.3">
      <c r="C21" s="2" t="s">
        <v>923</v>
      </c>
    </row>
    <row r="22" spans="3:11" ht="13.2" x14ac:dyDescent="0.3">
      <c r="C22" s="159"/>
      <c r="D22" s="318"/>
      <c r="E22" s="318"/>
      <c r="F22" s="130" t="s">
        <v>907</v>
      </c>
      <c r="G22" s="130" t="s">
        <v>908</v>
      </c>
      <c r="H22" s="130" t="s">
        <v>909</v>
      </c>
      <c r="I22" s="130" t="s">
        <v>909</v>
      </c>
      <c r="J22" s="318"/>
      <c r="K22" s="333"/>
    </row>
    <row r="23" spans="3:11" ht="20.25" customHeight="1" x14ac:dyDescent="0.3">
      <c r="C23" s="161"/>
      <c r="D23" s="32"/>
      <c r="E23" s="32"/>
      <c r="F23" s="31"/>
      <c r="G23" s="31"/>
      <c r="H23" s="31" t="s">
        <v>913</v>
      </c>
      <c r="I23" s="31" t="s">
        <v>914</v>
      </c>
      <c r="J23" s="32"/>
      <c r="K23" s="276"/>
    </row>
    <row r="24" spans="3:11" ht="13.2" x14ac:dyDescent="0.3">
      <c r="C24" s="178">
        <v>447213030000</v>
      </c>
      <c r="D24" s="54">
        <v>447213030010</v>
      </c>
      <c r="E24" s="111" t="s">
        <v>1002</v>
      </c>
      <c r="F24" s="55" t="s">
        <v>1024</v>
      </c>
      <c r="G24" s="55">
        <v>2.91</v>
      </c>
      <c r="H24" s="55"/>
      <c r="I24" s="55">
        <v>100</v>
      </c>
      <c r="J24" s="57">
        <f>VLOOKUP(C24,'MASTER Excel'!B:G,5,0)</f>
        <v>9.84</v>
      </c>
      <c r="K24" s="124">
        <f>VLOOKUP(D24,'MASTER Excel'!B:G,5,0)</f>
        <v>10.29</v>
      </c>
    </row>
    <row r="25" spans="3:11" ht="13.2" x14ac:dyDescent="0.3">
      <c r="C25" s="179">
        <v>447213032000</v>
      </c>
      <c r="D25" s="53">
        <v>447213032010</v>
      </c>
      <c r="E25" s="49" t="s">
        <v>1004</v>
      </c>
      <c r="F25" s="32"/>
      <c r="G25" s="32"/>
      <c r="H25" s="32"/>
      <c r="I25" s="32"/>
      <c r="J25" s="50">
        <f>VLOOKUP(C25,'MASTER Excel'!B:G,5,0)</f>
        <v>24.26</v>
      </c>
      <c r="K25" s="113">
        <f>VLOOKUP(D25,'MASTER Excel'!B:G,5,0)</f>
        <v>25.43</v>
      </c>
    </row>
    <row r="26" spans="3:11" ht="13.2" x14ac:dyDescent="0.3">
      <c r="C26" s="179">
        <v>447213092100</v>
      </c>
      <c r="D26" s="53">
        <v>447213092110</v>
      </c>
      <c r="E26" s="49" t="s">
        <v>1005</v>
      </c>
      <c r="F26" s="32"/>
      <c r="G26" s="32"/>
      <c r="H26" s="32"/>
      <c r="I26" s="32"/>
      <c r="J26" s="50">
        <f>VLOOKUP(C26,'MASTER Excel'!B:G,5,0)</f>
        <v>57</v>
      </c>
      <c r="K26" s="113">
        <f>VLOOKUP(D26,'MASTER Excel'!B:G,5,0)</f>
        <v>59.87</v>
      </c>
    </row>
    <row r="27" spans="3:11" ht="13.2" x14ac:dyDescent="0.3">
      <c r="C27" s="179">
        <v>447213092200</v>
      </c>
      <c r="D27" s="53">
        <v>447213092210</v>
      </c>
      <c r="E27" s="49" t="s">
        <v>1006</v>
      </c>
      <c r="F27" s="32"/>
      <c r="G27" s="32"/>
      <c r="H27" s="32"/>
      <c r="I27" s="32"/>
      <c r="J27" s="50">
        <f>VLOOKUP(C27,'MASTER Excel'!B:G,5,0)</f>
        <v>57</v>
      </c>
      <c r="K27" s="113">
        <f>VLOOKUP(D27,'MASTER Excel'!B:G,5,0)</f>
        <v>59.87</v>
      </c>
    </row>
    <row r="28" spans="3:11" ht="13.2" x14ac:dyDescent="0.3">
      <c r="C28" s="179">
        <v>447213091200</v>
      </c>
      <c r="D28" s="53">
        <v>447213091210</v>
      </c>
      <c r="E28" s="49" t="s">
        <v>1007</v>
      </c>
      <c r="F28" s="32"/>
      <c r="G28" s="32"/>
      <c r="H28" s="32"/>
      <c r="I28" s="32"/>
      <c r="J28" s="50">
        <f>VLOOKUP(C28,'MASTER Excel'!B:G,5,0)</f>
        <v>12.6</v>
      </c>
      <c r="K28" s="113">
        <f>VLOOKUP(D28,'MASTER Excel'!B:G,5,0)</f>
        <v>13.19</v>
      </c>
    </row>
    <row r="29" spans="3:11" ht="13.2" x14ac:dyDescent="0.3">
      <c r="C29" s="179">
        <v>447291008300</v>
      </c>
      <c r="D29" s="53">
        <v>447291008310</v>
      </c>
      <c r="E29" s="49" t="s">
        <v>1170</v>
      </c>
      <c r="F29" s="32"/>
      <c r="G29" s="32"/>
      <c r="H29" s="32"/>
      <c r="I29" s="32"/>
      <c r="J29" s="50">
        <f>VLOOKUP(C29,'MASTER Excel'!B:G,5,0)</f>
        <v>224.95</v>
      </c>
      <c r="K29" s="113">
        <f>VLOOKUP(D29,'MASTER Excel'!B:G,5,0)</f>
        <v>236.85</v>
      </c>
    </row>
    <row r="30" spans="3:11" ht="13.2" x14ac:dyDescent="0.3">
      <c r="C30" s="179">
        <v>447291008400</v>
      </c>
      <c r="D30" s="53">
        <v>447291008410</v>
      </c>
      <c r="E30" s="49" t="s">
        <v>1171</v>
      </c>
      <c r="F30" s="32"/>
      <c r="G30" s="32"/>
      <c r="H30" s="32"/>
      <c r="I30" s="32"/>
      <c r="J30" s="50">
        <f>VLOOKUP(C30,'MASTER Excel'!B:G,5,0)</f>
        <v>138.43</v>
      </c>
      <c r="K30" s="113">
        <f>VLOOKUP(D30,'MASTER Excel'!B:G,5,0)</f>
        <v>146</v>
      </c>
    </row>
    <row r="31" spans="3:11" ht="13.2" x14ac:dyDescent="0.3">
      <c r="C31" s="180">
        <v>447291008500</v>
      </c>
      <c r="D31" s="181">
        <v>447291008510</v>
      </c>
      <c r="E31" s="275" t="s">
        <v>1172</v>
      </c>
      <c r="F31" s="115"/>
      <c r="G31" s="115"/>
      <c r="H31" s="115"/>
      <c r="I31" s="115"/>
      <c r="J31" s="183">
        <f>VLOOKUP(C31,'MASTER Excel'!B:G,5,0)</f>
        <v>138.43</v>
      </c>
      <c r="K31" s="116">
        <f>VLOOKUP(D31,'MASTER Excel'!B:G,5,0)</f>
        <v>146</v>
      </c>
    </row>
    <row r="32" spans="3:11" ht="13.2" x14ac:dyDescent="0.3">
      <c r="C32" s="3"/>
      <c r="D32" s="3"/>
      <c r="E32" s="3"/>
    </row>
    <row r="33" spans="4:7" ht="13.2" x14ac:dyDescent="0.3">
      <c r="D33" s="300" t="s">
        <v>933</v>
      </c>
      <c r="E33" s="26"/>
      <c r="F33" s="26"/>
      <c r="G33" s="26"/>
    </row>
    <row r="34" spans="4:7" ht="13.2" x14ac:dyDescent="0.3">
      <c r="D34" s="159" t="s">
        <v>905</v>
      </c>
      <c r="E34" s="130" t="s">
        <v>906</v>
      </c>
      <c r="F34" s="130" t="s">
        <v>989</v>
      </c>
      <c r="G34" s="131" t="s">
        <v>990</v>
      </c>
    </row>
    <row r="35" spans="4:7" ht="13.2" x14ac:dyDescent="0.3">
      <c r="D35" s="125">
        <v>6100043</v>
      </c>
      <c r="E35" s="49" t="s">
        <v>1012</v>
      </c>
      <c r="F35" s="32" t="s">
        <v>941</v>
      </c>
      <c r="G35" s="113">
        <f>VLOOKUP(D35,'MASTER Excel'!B:G,5,0)</f>
        <v>194.41</v>
      </c>
    </row>
    <row r="36" spans="4:7" ht="13.2" x14ac:dyDescent="0.3">
      <c r="D36" s="248">
        <v>6100044</v>
      </c>
      <c r="E36" s="111" t="s">
        <v>942</v>
      </c>
      <c r="F36" s="55" t="s">
        <v>941</v>
      </c>
      <c r="G36" s="124">
        <f>VLOOKUP(D36,'MASTER Excel'!B:G,5,0)</f>
        <v>212.51</v>
      </c>
    </row>
    <row r="37" spans="4:7" ht="13.2" x14ac:dyDescent="0.3">
      <c r="D37" s="125">
        <v>6100045</v>
      </c>
      <c r="E37" s="49" t="s">
        <v>943</v>
      </c>
      <c r="F37" s="32" t="s">
        <v>941</v>
      </c>
      <c r="G37" s="113">
        <f>VLOOKUP(D37,'MASTER Excel'!B:G,5,0)</f>
        <v>239.37</v>
      </c>
    </row>
    <row r="38" spans="4:7" ht="26.4" x14ac:dyDescent="0.3">
      <c r="D38" s="125">
        <v>6180006</v>
      </c>
      <c r="E38" s="51" t="s">
        <v>991</v>
      </c>
      <c r="F38" s="32"/>
      <c r="G38" s="113">
        <f>VLOOKUP(D38,'MASTER Excel'!B:G,5,0)</f>
        <v>36.03</v>
      </c>
    </row>
    <row r="39" spans="4:7" ht="26.4" x14ac:dyDescent="0.3">
      <c r="D39" s="125">
        <v>6180010</v>
      </c>
      <c r="E39" s="51" t="s">
        <v>945</v>
      </c>
      <c r="F39" s="32"/>
      <c r="G39" s="113">
        <f>VLOOKUP(D39,'MASTER Excel'!B:G,5,0)</f>
        <v>54.3</v>
      </c>
    </row>
    <row r="40" spans="4:7" ht="13.2" x14ac:dyDescent="0.3">
      <c r="D40" s="125">
        <v>6000008</v>
      </c>
      <c r="E40" s="49" t="s">
        <v>1013</v>
      </c>
      <c r="F40" s="32">
        <v>4</v>
      </c>
      <c r="G40" s="113">
        <f>VLOOKUP(D40,'MASTER Excel'!B:G,5,0)</f>
        <v>47.5</v>
      </c>
    </row>
    <row r="41" spans="4:7" ht="13.2" x14ac:dyDescent="0.3">
      <c r="D41" s="125">
        <v>6060321</v>
      </c>
      <c r="E41" s="49" t="s">
        <v>1069</v>
      </c>
      <c r="F41" s="32">
        <v>50</v>
      </c>
      <c r="G41" s="113">
        <f>VLOOKUP(D41,'MASTER Excel'!B:G,5,0)</f>
        <v>0.51</v>
      </c>
    </row>
    <row r="42" spans="4:7" ht="13.2" x14ac:dyDescent="0.3">
      <c r="D42" s="125">
        <v>6000199</v>
      </c>
      <c r="E42" s="49" t="s">
        <v>558</v>
      </c>
      <c r="F42" s="32">
        <v>50</v>
      </c>
      <c r="G42" s="113">
        <f>VLOOKUP(D42,'MASTER Excel'!B:G,5,0)</f>
        <v>2.0299999999999998</v>
      </c>
    </row>
    <row r="43" spans="4:7" ht="13.2" x14ac:dyDescent="0.3">
      <c r="D43" s="125">
        <v>6030087</v>
      </c>
      <c r="E43" s="49" t="s">
        <v>949</v>
      </c>
      <c r="F43" s="32">
        <v>24</v>
      </c>
      <c r="G43" s="113">
        <f>VLOOKUP(D43,'MASTER Excel'!B:G,5,0)</f>
        <v>10.3</v>
      </c>
    </row>
    <row r="44" spans="4:7" ht="13.2" x14ac:dyDescent="0.3">
      <c r="D44" s="125">
        <v>6030090</v>
      </c>
      <c r="E44" s="49" t="s">
        <v>1173</v>
      </c>
      <c r="F44" s="32">
        <v>24</v>
      </c>
      <c r="G44" s="113">
        <f>VLOOKUP(D44,'MASTER Excel'!B:G,5,0)</f>
        <v>23.63</v>
      </c>
    </row>
    <row r="45" spans="4:7" ht="13.2" x14ac:dyDescent="0.3">
      <c r="D45" s="125">
        <v>6030095</v>
      </c>
      <c r="E45" s="49" t="s">
        <v>951</v>
      </c>
      <c r="F45" s="32">
        <v>10</v>
      </c>
      <c r="G45" s="113">
        <f>VLOOKUP(D45,'MASTER Excel'!B:G,5,0)</f>
        <v>17.03</v>
      </c>
    </row>
    <row r="46" spans="4:7" ht="26.4" x14ac:dyDescent="0.3">
      <c r="D46" s="125">
        <v>6010084</v>
      </c>
      <c r="E46" s="51" t="s">
        <v>952</v>
      </c>
      <c r="F46" s="32">
        <v>10</v>
      </c>
      <c r="G46" s="113">
        <f>VLOOKUP(D46,'MASTER Excel'!B:G,5,0)</f>
        <v>49.97</v>
      </c>
    </row>
    <row r="47" spans="4:7" ht="13.2" x14ac:dyDescent="0.3">
      <c r="D47" s="125">
        <v>6020009</v>
      </c>
      <c r="E47" s="49" t="s">
        <v>953</v>
      </c>
      <c r="F47" s="32"/>
      <c r="G47" s="113">
        <f>VLOOKUP(D47,'MASTER Excel'!B:G,5,0)</f>
        <v>2.63</v>
      </c>
    </row>
    <row r="48" spans="4:7" ht="13.2" x14ac:dyDescent="0.3">
      <c r="D48" s="125">
        <v>6010006</v>
      </c>
      <c r="E48" s="49" t="s">
        <v>954</v>
      </c>
      <c r="F48" s="32">
        <v>4</v>
      </c>
      <c r="G48" s="113">
        <f>VLOOKUP(D48,'MASTER Excel'!B:G,5,0)</f>
        <v>84.94</v>
      </c>
    </row>
    <row r="49" spans="4:7" ht="26.4" x14ac:dyDescent="0.3">
      <c r="D49" s="125">
        <v>6010063</v>
      </c>
      <c r="E49" s="51" t="s">
        <v>955</v>
      </c>
      <c r="F49" s="32">
        <v>4</v>
      </c>
      <c r="G49" s="113">
        <f>VLOOKUP(D49,'MASTER Excel'!B:G,5,0)</f>
        <v>135.02000000000001</v>
      </c>
    </row>
    <row r="50" spans="4:7" ht="13.2" x14ac:dyDescent="0.3">
      <c r="D50" s="125">
        <v>6010000</v>
      </c>
      <c r="E50" s="49" t="s">
        <v>956</v>
      </c>
      <c r="F50" s="32"/>
      <c r="G50" s="113">
        <f>VLOOKUP(D50,'MASTER Excel'!B:G,5,0)</f>
        <v>9.19</v>
      </c>
    </row>
    <row r="51" spans="4:7" ht="13.2" x14ac:dyDescent="0.3">
      <c r="D51" s="125">
        <v>6060647</v>
      </c>
      <c r="E51" s="49" t="s">
        <v>957</v>
      </c>
      <c r="F51" s="32">
        <v>100</v>
      </c>
      <c r="G51" s="113">
        <f>VLOOKUP(D51,'MASTER Excel'!B:G,5,0)</f>
        <v>2.15</v>
      </c>
    </row>
    <row r="52" spans="4:7" ht="26.4" x14ac:dyDescent="0.3">
      <c r="D52" s="133">
        <v>6051900</v>
      </c>
      <c r="E52" s="343" t="s">
        <v>1174</v>
      </c>
      <c r="F52" s="115">
        <v>60</v>
      </c>
      <c r="G52" s="116">
        <f>VLOOKUP(D52,'MASTER Excel'!B:G,5,0)</f>
        <v>2.2599999999999998</v>
      </c>
    </row>
  </sheetData>
  <mergeCells count="1">
    <mergeCell ref="J2:K2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B097-B1EC-4C80-9638-37AA243B76F7}">
  <dimension ref="C1:K46"/>
  <sheetViews>
    <sheetView zoomScale="70" zoomScaleNormal="70" workbookViewId="0">
      <selection activeCell="A3" sqref="A3"/>
    </sheetView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13.09765625" style="1" customWidth="1"/>
    <col min="5" max="5" width="47" style="1" customWidth="1"/>
    <col min="6" max="6" width="13" style="1" customWidth="1"/>
    <col min="7" max="16384" width="9.19921875" style="1"/>
  </cols>
  <sheetData>
    <row r="1" spans="3:11" ht="15" x14ac:dyDescent="0.35">
      <c r="C1" s="44">
        <v>17.8</v>
      </c>
      <c r="D1" s="44" t="s">
        <v>1016</v>
      </c>
    </row>
    <row r="2" spans="3:11" ht="13.2" x14ac:dyDescent="0.3">
      <c r="C2" s="159" t="s">
        <v>905</v>
      </c>
      <c r="D2" s="130" t="s">
        <v>905</v>
      </c>
      <c r="E2" s="130" t="s">
        <v>906</v>
      </c>
      <c r="F2" s="130" t="s">
        <v>907</v>
      </c>
      <c r="G2" s="130" t="s">
        <v>908</v>
      </c>
      <c r="H2" s="130" t="s">
        <v>909</v>
      </c>
      <c r="I2" s="130" t="s">
        <v>909</v>
      </c>
      <c r="J2" s="452" t="s">
        <v>910</v>
      </c>
      <c r="K2" s="453"/>
    </row>
    <row r="3" spans="3:11" ht="13.2" x14ac:dyDescent="0.3">
      <c r="C3" s="161" t="s">
        <v>961</v>
      </c>
      <c r="D3" s="31" t="s">
        <v>912</v>
      </c>
      <c r="E3" s="31"/>
      <c r="F3" s="31"/>
      <c r="G3" s="31"/>
      <c r="H3" s="31" t="s">
        <v>913</v>
      </c>
      <c r="I3" s="31" t="s">
        <v>914</v>
      </c>
      <c r="J3" s="31" t="s">
        <v>961</v>
      </c>
      <c r="K3" s="162" t="s">
        <v>912</v>
      </c>
    </row>
    <row r="4" spans="3:11" ht="15" customHeight="1" x14ac:dyDescent="0.3">
      <c r="C4" s="161"/>
      <c r="D4" s="31"/>
      <c r="E4" s="31"/>
      <c r="F4" s="31"/>
      <c r="G4" s="31"/>
      <c r="H4" s="31"/>
      <c r="I4" s="31"/>
      <c r="J4" s="31"/>
      <c r="K4" s="162"/>
    </row>
    <row r="5" spans="3:11" ht="15" customHeight="1" x14ac:dyDescent="0.3">
      <c r="C5" s="161"/>
      <c r="D5" s="31"/>
      <c r="E5" s="31" t="s">
        <v>915</v>
      </c>
      <c r="F5" s="31"/>
      <c r="G5" s="31"/>
      <c r="H5" s="31"/>
      <c r="I5" s="31"/>
      <c r="J5" s="293">
        <f>SUM(C1*J6)</f>
        <v>26.522000000000002</v>
      </c>
      <c r="K5" s="336">
        <f>SUM(C1*K6)</f>
        <v>28.480000000000004</v>
      </c>
    </row>
    <row r="6" spans="3:11" ht="13.2" x14ac:dyDescent="0.3">
      <c r="C6" s="179">
        <v>447211000000</v>
      </c>
      <c r="D6" s="53">
        <v>447211000010</v>
      </c>
      <c r="E6" s="49" t="s">
        <v>1175</v>
      </c>
      <c r="F6" s="32" t="s">
        <v>997</v>
      </c>
      <c r="G6" s="32">
        <v>2.9</v>
      </c>
      <c r="H6" s="32">
        <v>8</v>
      </c>
      <c r="I6" s="32">
        <v>384</v>
      </c>
      <c r="J6" s="50">
        <f>VLOOKUP(C6,'MASTER Excel'!B:G,5,0)</f>
        <v>1.49</v>
      </c>
      <c r="K6" s="113">
        <f>VLOOKUP(D6,'MASTER Excel'!B:G,5,0)</f>
        <v>1.6</v>
      </c>
    </row>
    <row r="7" spans="3:11" ht="13.2" x14ac:dyDescent="0.3">
      <c r="C7" s="179">
        <v>447211004000</v>
      </c>
      <c r="D7" s="53">
        <v>447211004010</v>
      </c>
      <c r="E7" s="49" t="s">
        <v>1176</v>
      </c>
      <c r="F7" s="32" t="s">
        <v>999</v>
      </c>
      <c r="G7" s="32">
        <v>3.3</v>
      </c>
      <c r="H7" s="32">
        <v>2</v>
      </c>
      <c r="I7" s="32">
        <v>112</v>
      </c>
      <c r="J7" s="50">
        <f>VLOOKUP(C7,'MASTER Excel'!B:G,5,0)</f>
        <v>11.9</v>
      </c>
      <c r="K7" s="113">
        <f>VLOOKUP(D7,'MASTER Excel'!B:G,5,0)</f>
        <v>12.34</v>
      </c>
    </row>
    <row r="8" spans="3:11" ht="13.2" x14ac:dyDescent="0.3">
      <c r="C8" s="179">
        <v>447211004100</v>
      </c>
      <c r="D8" s="53">
        <v>447211004110</v>
      </c>
      <c r="E8" s="49" t="s">
        <v>1177</v>
      </c>
      <c r="F8" s="32" t="s">
        <v>999</v>
      </c>
      <c r="G8" s="32">
        <v>3.3</v>
      </c>
      <c r="H8" s="32">
        <v>2</v>
      </c>
      <c r="I8" s="32">
        <v>112</v>
      </c>
      <c r="J8" s="50">
        <f>VLOOKUP(C8,'MASTER Excel'!B:G,5,0)</f>
        <v>11.9</v>
      </c>
      <c r="K8" s="113">
        <f>VLOOKUP(D8,'MASTER Excel'!B:G,5,0)</f>
        <v>12.34</v>
      </c>
    </row>
    <row r="9" spans="3:11" ht="13.2" x14ac:dyDescent="0.3">
      <c r="C9" s="179">
        <v>447211104000</v>
      </c>
      <c r="D9" s="53">
        <v>447211104010</v>
      </c>
      <c r="E9" s="49" t="s">
        <v>1178</v>
      </c>
      <c r="F9" s="32" t="s">
        <v>999</v>
      </c>
      <c r="G9" s="32">
        <v>3.7</v>
      </c>
      <c r="H9" s="32">
        <v>2</v>
      </c>
      <c r="I9" s="32">
        <v>112</v>
      </c>
      <c r="J9" s="50">
        <f>VLOOKUP(C9,'MASTER Excel'!B:G,5,0)</f>
        <v>11.9</v>
      </c>
      <c r="K9" s="113">
        <f>VLOOKUP(D9,'MASTER Excel'!B:G,5,0)</f>
        <v>12.34</v>
      </c>
    </row>
    <row r="10" spans="3:11" ht="13.2" x14ac:dyDescent="0.3">
      <c r="C10" s="179">
        <v>447211104100</v>
      </c>
      <c r="D10" s="53">
        <v>447211104110</v>
      </c>
      <c r="E10" s="49" t="s">
        <v>1179</v>
      </c>
      <c r="F10" s="32" t="s">
        <v>999</v>
      </c>
      <c r="G10" s="32">
        <v>3.7</v>
      </c>
      <c r="H10" s="32">
        <v>2</v>
      </c>
      <c r="I10" s="32">
        <v>112</v>
      </c>
      <c r="J10" s="50">
        <f>VLOOKUP(C10,'MASTER Excel'!B:G,5,0)</f>
        <v>11.9</v>
      </c>
      <c r="K10" s="113">
        <f>VLOOKUP(D10,'MASTER Excel'!B:G,5,0)</f>
        <v>12.34</v>
      </c>
    </row>
    <row r="11" spans="3:11" ht="13.2" x14ac:dyDescent="0.3">
      <c r="C11" s="179">
        <v>447211100000</v>
      </c>
      <c r="D11" s="53">
        <v>447211100010</v>
      </c>
      <c r="E11" s="49" t="s">
        <v>1180</v>
      </c>
      <c r="F11" s="32" t="s">
        <v>997</v>
      </c>
      <c r="G11" s="32">
        <v>2.95</v>
      </c>
      <c r="H11" s="32">
        <v>8</v>
      </c>
      <c r="I11" s="32">
        <v>384</v>
      </c>
      <c r="J11" s="50">
        <f>VLOOKUP(C11,'MASTER Excel'!B:G,5,0)</f>
        <v>1.32</v>
      </c>
      <c r="K11" s="113">
        <f>VLOOKUP(D11,'MASTER Excel'!B:G,5,0)</f>
        <v>1.42</v>
      </c>
    </row>
    <row r="12" spans="3:11" ht="13.2" x14ac:dyDescent="0.3">
      <c r="C12" s="179">
        <v>447211001000</v>
      </c>
      <c r="D12" s="53">
        <v>447211001010</v>
      </c>
      <c r="E12" s="49" t="s">
        <v>1181</v>
      </c>
      <c r="F12" s="32" t="s">
        <v>997</v>
      </c>
      <c r="G12" s="32">
        <v>2.5499999999999998</v>
      </c>
      <c r="H12" s="32">
        <v>6</v>
      </c>
      <c r="I12" s="32">
        <v>180</v>
      </c>
      <c r="J12" s="50">
        <f>VLOOKUP(C12,'MASTER Excel'!B:G,5,0)</f>
        <v>7.18</v>
      </c>
      <c r="K12" s="113">
        <f>VLOOKUP(D12,'MASTER Excel'!B:G,5,0)</f>
        <v>7.56</v>
      </c>
    </row>
    <row r="13" spans="3:11" ht="13.2" x14ac:dyDescent="0.3">
      <c r="C13" s="180">
        <v>447211000100</v>
      </c>
      <c r="D13" s="181">
        <v>447211000110</v>
      </c>
      <c r="E13" s="129" t="s">
        <v>1182</v>
      </c>
      <c r="F13" s="115" t="s">
        <v>1183</v>
      </c>
      <c r="G13" s="115">
        <v>1.52</v>
      </c>
      <c r="H13" s="115">
        <v>6</v>
      </c>
      <c r="I13" s="115">
        <v>480</v>
      </c>
      <c r="J13" s="183">
        <f>VLOOKUP(C13,'MASTER Excel'!B:G,5,0)</f>
        <v>3.17</v>
      </c>
      <c r="K13" s="116">
        <f>VLOOKUP(D13,'MASTER Excel'!B:G,5,0)</f>
        <v>3.43</v>
      </c>
    </row>
    <row r="14" spans="3:11" ht="13.2" x14ac:dyDescent="0.3">
      <c r="D14" s="3"/>
      <c r="E14" s="3"/>
    </row>
    <row r="15" spans="3:11" ht="13.2" x14ac:dyDescent="0.3">
      <c r="C15" s="11" t="s">
        <v>923</v>
      </c>
    </row>
    <row r="16" spans="3:11" ht="15.75" customHeight="1" x14ac:dyDescent="0.3">
      <c r="C16" s="269"/>
      <c r="D16" s="175"/>
      <c r="E16" s="175"/>
      <c r="F16" s="175"/>
      <c r="G16" s="175"/>
      <c r="H16" s="175"/>
      <c r="I16" s="175"/>
      <c r="J16" s="452" t="s">
        <v>910</v>
      </c>
      <c r="K16" s="453"/>
    </row>
    <row r="17" spans="3:11" ht="17.25" customHeight="1" x14ac:dyDescent="0.3">
      <c r="C17" s="344"/>
      <c r="D17" s="105"/>
      <c r="E17" s="105"/>
      <c r="F17" s="105"/>
      <c r="G17" s="105"/>
      <c r="H17" s="105"/>
      <c r="I17" s="105"/>
      <c r="J17" s="105"/>
      <c r="K17" s="345"/>
    </row>
    <row r="18" spans="3:11" ht="13.2" x14ac:dyDescent="0.3">
      <c r="C18" s="179">
        <v>447213030000</v>
      </c>
      <c r="D18" s="53">
        <v>447213030010</v>
      </c>
      <c r="E18" s="49" t="s">
        <v>1002</v>
      </c>
      <c r="F18" s="32" t="s">
        <v>1024</v>
      </c>
      <c r="G18" s="32">
        <v>2.91</v>
      </c>
      <c r="H18" s="32"/>
      <c r="I18" s="32">
        <v>100</v>
      </c>
      <c r="J18" s="50">
        <f>VLOOKUP(C18,'MASTER Excel'!B:G,5,0)</f>
        <v>9.84</v>
      </c>
      <c r="K18" s="113">
        <f>VLOOKUP(D18,'MASTER Excel'!B:G,5,0)</f>
        <v>10.29</v>
      </c>
    </row>
    <row r="19" spans="3:11" ht="13.2" x14ac:dyDescent="0.3">
      <c r="C19" s="178">
        <v>447213032000</v>
      </c>
      <c r="D19" s="54">
        <v>447213032010</v>
      </c>
      <c r="E19" s="111" t="s">
        <v>1004</v>
      </c>
      <c r="F19" s="55"/>
      <c r="G19" s="55"/>
      <c r="H19" s="55"/>
      <c r="I19" s="55"/>
      <c r="J19" s="57">
        <f>VLOOKUP(C19,'MASTER Excel'!B:G,5,0)</f>
        <v>24.26</v>
      </c>
      <c r="K19" s="124">
        <f>VLOOKUP(D19,'MASTER Excel'!B:G,5,0)</f>
        <v>25.43</v>
      </c>
    </row>
    <row r="20" spans="3:11" ht="13.2" x14ac:dyDescent="0.3">
      <c r="C20" s="179">
        <v>447213092100</v>
      </c>
      <c r="D20" s="53">
        <v>447213092110</v>
      </c>
      <c r="E20" s="49" t="s">
        <v>1005</v>
      </c>
      <c r="F20" s="32"/>
      <c r="G20" s="32"/>
      <c r="H20" s="32"/>
      <c r="I20" s="32"/>
      <c r="J20" s="50">
        <f>VLOOKUP(C20,'MASTER Excel'!B:G,5,0)</f>
        <v>57</v>
      </c>
      <c r="K20" s="113">
        <f>VLOOKUP(D20,'MASTER Excel'!B:G,5,0)</f>
        <v>59.87</v>
      </c>
    </row>
    <row r="21" spans="3:11" ht="13.2" x14ac:dyDescent="0.3">
      <c r="C21" s="179">
        <v>447213092200</v>
      </c>
      <c r="D21" s="53">
        <v>447213092210</v>
      </c>
      <c r="E21" s="49" t="s">
        <v>1006</v>
      </c>
      <c r="F21" s="32"/>
      <c r="G21" s="32"/>
      <c r="H21" s="32"/>
      <c r="I21" s="32"/>
      <c r="J21" s="50">
        <f>VLOOKUP(C21,'MASTER Excel'!B:G,5,0)</f>
        <v>57</v>
      </c>
      <c r="K21" s="113">
        <f>VLOOKUP(D21,'MASTER Excel'!B:G,5,0)</f>
        <v>59.87</v>
      </c>
    </row>
    <row r="22" spans="3:11" ht="13.2" x14ac:dyDescent="0.3">
      <c r="C22" s="179">
        <v>447213091200</v>
      </c>
      <c r="D22" s="53">
        <v>447213091210</v>
      </c>
      <c r="E22" s="49" t="s">
        <v>1007</v>
      </c>
      <c r="F22" s="32"/>
      <c r="G22" s="32"/>
      <c r="H22" s="32"/>
      <c r="I22" s="32"/>
      <c r="J22" s="50">
        <f>VLOOKUP(C22,'MASTER Excel'!B:G,5,0)</f>
        <v>12.6</v>
      </c>
      <c r="K22" s="113">
        <f>VLOOKUP(D22,'MASTER Excel'!B:G,5,0)</f>
        <v>13.19</v>
      </c>
    </row>
    <row r="23" spans="3:11" ht="13.2" x14ac:dyDescent="0.3">
      <c r="C23" s="179">
        <v>447291008300</v>
      </c>
      <c r="D23" s="53">
        <v>447291008310</v>
      </c>
      <c r="E23" s="49" t="s">
        <v>1170</v>
      </c>
      <c r="F23" s="32"/>
      <c r="G23" s="32"/>
      <c r="H23" s="32"/>
      <c r="I23" s="32"/>
      <c r="J23" s="50">
        <f>VLOOKUP(C23,'MASTER Excel'!B:G,5,0)</f>
        <v>224.95</v>
      </c>
      <c r="K23" s="113">
        <f>VLOOKUP(D23,'MASTER Excel'!B:G,5,0)</f>
        <v>236.85</v>
      </c>
    </row>
    <row r="24" spans="3:11" ht="13.2" x14ac:dyDescent="0.3">
      <c r="C24" s="179">
        <v>447291008400</v>
      </c>
      <c r="D24" s="53">
        <v>447291008410</v>
      </c>
      <c r="E24" s="49" t="s">
        <v>1171</v>
      </c>
      <c r="F24" s="32"/>
      <c r="G24" s="32"/>
      <c r="H24" s="32"/>
      <c r="I24" s="32"/>
      <c r="J24" s="50">
        <f>VLOOKUP(C24,'MASTER Excel'!B:G,5,0)</f>
        <v>138.43</v>
      </c>
      <c r="K24" s="113">
        <f>VLOOKUP(D24,'MASTER Excel'!B:G,5,0)</f>
        <v>146</v>
      </c>
    </row>
    <row r="25" spans="3:11" ht="13.2" x14ac:dyDescent="0.3">
      <c r="C25" s="180">
        <v>447291008500</v>
      </c>
      <c r="D25" s="181">
        <v>447291008510</v>
      </c>
      <c r="E25" s="275" t="s">
        <v>1172</v>
      </c>
      <c r="F25" s="115"/>
      <c r="G25" s="115"/>
      <c r="H25" s="115"/>
      <c r="I25" s="115"/>
      <c r="J25" s="183">
        <f>VLOOKUP(C25,'MASTER Excel'!B:G,5,0)</f>
        <v>138.43</v>
      </c>
      <c r="K25" s="116">
        <f>VLOOKUP(D25,'MASTER Excel'!B:G,5,0)</f>
        <v>146</v>
      </c>
    </row>
    <row r="26" spans="3:11" ht="13.2" x14ac:dyDescent="0.3">
      <c r="C26" s="3"/>
      <c r="D26" s="3"/>
      <c r="E26" s="3"/>
    </row>
    <row r="27" spans="3:11" ht="13.2" x14ac:dyDescent="0.3">
      <c r="D27" s="300" t="s">
        <v>933</v>
      </c>
      <c r="E27" s="26"/>
      <c r="F27" s="26"/>
      <c r="G27" s="26"/>
    </row>
    <row r="28" spans="3:11" ht="18" customHeight="1" x14ac:dyDescent="0.3">
      <c r="D28" s="159" t="s">
        <v>905</v>
      </c>
      <c r="E28" s="130" t="s">
        <v>906</v>
      </c>
      <c r="F28" s="130" t="s">
        <v>989</v>
      </c>
      <c r="G28" s="131" t="s">
        <v>990</v>
      </c>
    </row>
    <row r="29" spans="3:11" ht="13.2" x14ac:dyDescent="0.3">
      <c r="D29" s="125">
        <v>6100043</v>
      </c>
      <c r="E29" s="49" t="s">
        <v>1012</v>
      </c>
      <c r="F29" s="32" t="s">
        <v>941</v>
      </c>
      <c r="G29" s="113">
        <f>VLOOKUP(D29,'MASTER Excel'!B:G,5,0)</f>
        <v>194.41</v>
      </c>
    </row>
    <row r="30" spans="3:11" ht="13.2" x14ac:dyDescent="0.3">
      <c r="D30" s="125">
        <v>6100044</v>
      </c>
      <c r="E30" s="49" t="s">
        <v>942</v>
      </c>
      <c r="F30" s="32" t="s">
        <v>941</v>
      </c>
      <c r="G30" s="113">
        <f>VLOOKUP(D30,'MASTER Excel'!B:G,5,0)</f>
        <v>212.51</v>
      </c>
    </row>
    <row r="31" spans="3:11" ht="13.2" x14ac:dyDescent="0.3">
      <c r="D31" s="125">
        <v>6100045</v>
      </c>
      <c r="E31" s="49" t="s">
        <v>943</v>
      </c>
      <c r="F31" s="32" t="s">
        <v>941</v>
      </c>
      <c r="G31" s="113">
        <f>VLOOKUP(D31,'MASTER Excel'!B:G,5,0)</f>
        <v>239.37</v>
      </c>
    </row>
    <row r="32" spans="3:11" ht="26.4" x14ac:dyDescent="0.3">
      <c r="D32" s="125">
        <v>6180006</v>
      </c>
      <c r="E32" s="51" t="s">
        <v>991</v>
      </c>
      <c r="F32" s="32"/>
      <c r="G32" s="113">
        <f>VLOOKUP(D32,'MASTER Excel'!B:G,5,0)</f>
        <v>36.03</v>
      </c>
    </row>
    <row r="33" spans="4:7" ht="26.4" x14ac:dyDescent="0.3">
      <c r="D33" s="125">
        <v>6180010</v>
      </c>
      <c r="E33" s="51" t="s">
        <v>945</v>
      </c>
      <c r="F33" s="32"/>
      <c r="G33" s="113">
        <f>VLOOKUP(D33,'MASTER Excel'!B:G,5,0)</f>
        <v>54.3</v>
      </c>
    </row>
    <row r="34" spans="4:7" ht="26.4" x14ac:dyDescent="0.3">
      <c r="D34" s="125">
        <v>6000008</v>
      </c>
      <c r="E34" s="51" t="s">
        <v>1013</v>
      </c>
      <c r="F34" s="32">
        <v>4</v>
      </c>
      <c r="G34" s="113">
        <f>VLOOKUP(D34,'MASTER Excel'!B:G,5,0)</f>
        <v>47.5</v>
      </c>
    </row>
    <row r="35" spans="4:7" ht="13.2" x14ac:dyDescent="0.3">
      <c r="D35" s="125">
        <v>6060321</v>
      </c>
      <c r="E35" s="49" t="s">
        <v>1069</v>
      </c>
      <c r="F35" s="32">
        <v>50</v>
      </c>
      <c r="G35" s="113">
        <f>VLOOKUP(D35,'MASTER Excel'!B:G,5,0)</f>
        <v>0.51</v>
      </c>
    </row>
    <row r="36" spans="4:7" ht="13.2" x14ac:dyDescent="0.3">
      <c r="D36" s="125">
        <v>6000199</v>
      </c>
      <c r="E36" s="49" t="s">
        <v>558</v>
      </c>
      <c r="F36" s="32">
        <v>50</v>
      </c>
      <c r="G36" s="113">
        <f>VLOOKUP(D36,'MASTER Excel'!B:G,5,0)</f>
        <v>2.0299999999999998</v>
      </c>
    </row>
    <row r="37" spans="4:7" ht="13.2" x14ac:dyDescent="0.3">
      <c r="D37" s="125">
        <v>6030087</v>
      </c>
      <c r="E37" s="49" t="s">
        <v>949</v>
      </c>
      <c r="F37" s="32">
        <v>24</v>
      </c>
      <c r="G37" s="113">
        <f>VLOOKUP(D37,'MASTER Excel'!B:G,5,0)</f>
        <v>10.3</v>
      </c>
    </row>
    <row r="38" spans="4:7" ht="13.2" x14ac:dyDescent="0.3">
      <c r="D38" s="125">
        <v>6030090</v>
      </c>
      <c r="E38" s="49" t="s">
        <v>1173</v>
      </c>
      <c r="F38" s="32">
        <v>24</v>
      </c>
      <c r="G38" s="113">
        <f>VLOOKUP(D38,'MASTER Excel'!B:G,5,0)</f>
        <v>23.63</v>
      </c>
    </row>
    <row r="39" spans="4:7" ht="13.2" x14ac:dyDescent="0.3">
      <c r="D39" s="125">
        <v>6030095</v>
      </c>
      <c r="E39" s="49" t="s">
        <v>951</v>
      </c>
      <c r="F39" s="32">
        <v>10</v>
      </c>
      <c r="G39" s="113">
        <f>VLOOKUP(D39,'MASTER Excel'!B:G,5,0)</f>
        <v>17.03</v>
      </c>
    </row>
    <row r="40" spans="4:7" ht="26.4" x14ac:dyDescent="0.3">
      <c r="D40" s="125">
        <v>6010084</v>
      </c>
      <c r="E40" s="51" t="s">
        <v>952</v>
      </c>
      <c r="F40" s="32">
        <v>10</v>
      </c>
      <c r="G40" s="113">
        <f>VLOOKUP(D40,'MASTER Excel'!B:G,5,0)</f>
        <v>49.97</v>
      </c>
    </row>
    <row r="41" spans="4:7" ht="13.2" x14ac:dyDescent="0.3">
      <c r="D41" s="125">
        <v>6020009</v>
      </c>
      <c r="E41" s="49" t="s">
        <v>953</v>
      </c>
      <c r="F41" s="32"/>
      <c r="G41" s="113">
        <f>VLOOKUP(D41,'MASTER Excel'!B:G,5,0)</f>
        <v>2.63</v>
      </c>
    </row>
    <row r="42" spans="4:7" ht="26.4" x14ac:dyDescent="0.3">
      <c r="D42" s="125">
        <v>6010006</v>
      </c>
      <c r="E42" s="51" t="s">
        <v>954</v>
      </c>
      <c r="F42" s="32">
        <v>4</v>
      </c>
      <c r="G42" s="113">
        <f>VLOOKUP(D42,'MASTER Excel'!B:G,5,0)</f>
        <v>84.94</v>
      </c>
    </row>
    <row r="43" spans="4:7" ht="26.4" x14ac:dyDescent="0.3">
      <c r="D43" s="125">
        <v>6010063</v>
      </c>
      <c r="E43" s="51" t="s">
        <v>955</v>
      </c>
      <c r="F43" s="32">
        <v>4</v>
      </c>
      <c r="G43" s="113">
        <f>VLOOKUP(D43,'MASTER Excel'!B:G,5,0)</f>
        <v>135.02000000000001</v>
      </c>
    </row>
    <row r="44" spans="4:7" ht="13.2" x14ac:dyDescent="0.3">
      <c r="D44" s="125">
        <v>6010000</v>
      </c>
      <c r="E44" s="49" t="s">
        <v>956</v>
      </c>
      <c r="F44" s="32"/>
      <c r="G44" s="113">
        <f>VLOOKUP(D44,'MASTER Excel'!B:G,5,0)</f>
        <v>9.19</v>
      </c>
    </row>
    <row r="45" spans="4:7" ht="13.2" x14ac:dyDescent="0.3">
      <c r="D45" s="125">
        <v>6060647</v>
      </c>
      <c r="E45" s="49" t="s">
        <v>957</v>
      </c>
      <c r="F45" s="32">
        <v>100</v>
      </c>
      <c r="G45" s="113">
        <f>VLOOKUP(D45,'MASTER Excel'!B:G,5,0)</f>
        <v>2.15</v>
      </c>
    </row>
    <row r="46" spans="4:7" ht="26.4" x14ac:dyDescent="0.3">
      <c r="D46" s="133">
        <v>6051900</v>
      </c>
      <c r="E46" s="343" t="s">
        <v>1174</v>
      </c>
      <c r="F46" s="115">
        <v>60</v>
      </c>
      <c r="G46" s="116">
        <f>VLOOKUP(D46,'MASTER Excel'!B:G,5,0)</f>
        <v>2.2599999999999998</v>
      </c>
    </row>
  </sheetData>
  <mergeCells count="2">
    <mergeCell ref="J2:K2"/>
    <mergeCell ref="J16:K16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BCBA-F9D8-4B67-8BCB-4811DBF9B491}">
  <dimension ref="C1:K47"/>
  <sheetViews>
    <sheetView zoomScale="70" zoomScaleNormal="70" workbookViewId="0">
      <selection activeCell="K43" sqref="K43"/>
    </sheetView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18.19921875" style="1" customWidth="1"/>
    <col min="5" max="5" width="50.8984375" style="1" customWidth="1"/>
    <col min="6" max="6" width="13" style="1" customWidth="1"/>
    <col min="7" max="7" width="10" style="1" customWidth="1"/>
    <col min="8" max="16384" width="9.19921875" style="1"/>
  </cols>
  <sheetData>
    <row r="1" spans="3:11" ht="15" x14ac:dyDescent="0.35">
      <c r="C1" s="44">
        <v>30.4</v>
      </c>
      <c r="D1" s="44" t="s">
        <v>1016</v>
      </c>
    </row>
    <row r="2" spans="3:11" ht="13.2" x14ac:dyDescent="0.3">
      <c r="C2" s="159" t="s">
        <v>905</v>
      </c>
      <c r="D2" s="130" t="s">
        <v>905</v>
      </c>
      <c r="E2" s="130" t="s">
        <v>906</v>
      </c>
      <c r="F2" s="130" t="s">
        <v>907</v>
      </c>
      <c r="G2" s="130" t="s">
        <v>908</v>
      </c>
      <c r="H2" s="130" t="s">
        <v>909</v>
      </c>
      <c r="I2" s="130" t="s">
        <v>909</v>
      </c>
      <c r="J2" s="452" t="s">
        <v>910</v>
      </c>
      <c r="K2" s="453"/>
    </row>
    <row r="3" spans="3:11" ht="13.2" x14ac:dyDescent="0.3">
      <c r="C3" s="160" t="s">
        <v>961</v>
      </c>
      <c r="D3" s="33" t="s">
        <v>912</v>
      </c>
      <c r="E3" s="33"/>
      <c r="F3" s="33"/>
      <c r="G3" s="33"/>
      <c r="H3" s="33" t="s">
        <v>913</v>
      </c>
      <c r="I3" s="33" t="s">
        <v>914</v>
      </c>
      <c r="J3" s="33" t="s">
        <v>961</v>
      </c>
      <c r="K3" s="132" t="s">
        <v>912</v>
      </c>
    </row>
    <row r="4" spans="3:11" ht="24.75" customHeight="1" x14ac:dyDescent="0.3">
      <c r="C4" s="161"/>
      <c r="D4" s="31"/>
      <c r="E4" s="31"/>
      <c r="F4" s="31"/>
      <c r="G4" s="31"/>
      <c r="H4" s="31"/>
      <c r="I4" s="31"/>
      <c r="J4" s="31"/>
      <c r="K4" s="162"/>
    </row>
    <row r="5" spans="3:11" ht="13.2" x14ac:dyDescent="0.3">
      <c r="C5" s="161"/>
      <c r="D5" s="31"/>
      <c r="E5" s="297" t="s">
        <v>915</v>
      </c>
      <c r="F5" s="31"/>
      <c r="G5" s="31"/>
      <c r="H5" s="31"/>
      <c r="I5" s="31"/>
      <c r="J5" s="293">
        <f>SUM(C1*J6)</f>
        <v>34.655999999999999</v>
      </c>
      <c r="K5" s="336">
        <f>SUM(C1*K6)</f>
        <v>40.432000000000002</v>
      </c>
    </row>
    <row r="6" spans="3:11" ht="13.2" x14ac:dyDescent="0.3">
      <c r="C6" s="179">
        <v>447210010000</v>
      </c>
      <c r="D6" s="53">
        <v>447210010010</v>
      </c>
      <c r="E6" s="49" t="s">
        <v>1184</v>
      </c>
      <c r="F6" s="32" t="s">
        <v>1185</v>
      </c>
      <c r="G6" s="32">
        <v>1.9</v>
      </c>
      <c r="H6" s="32">
        <v>10</v>
      </c>
      <c r="I6" s="32">
        <v>480</v>
      </c>
      <c r="J6" s="50">
        <f>VLOOKUP(C6,'MASTER Excel'!B:G,5,0)</f>
        <v>1.1399999999999999</v>
      </c>
      <c r="K6" s="113">
        <f>VLOOKUP(D6,'MASTER Excel'!B:G,5,0)</f>
        <v>1.33</v>
      </c>
    </row>
    <row r="7" spans="3:11" ht="13.2" x14ac:dyDescent="0.3">
      <c r="C7" s="179">
        <v>447210014400</v>
      </c>
      <c r="D7" s="53">
        <v>447210014410</v>
      </c>
      <c r="E7" s="49" t="s">
        <v>1186</v>
      </c>
      <c r="F7" s="32" t="s">
        <v>1187</v>
      </c>
      <c r="G7" s="32">
        <v>3.3</v>
      </c>
      <c r="H7" s="32">
        <v>2</v>
      </c>
      <c r="I7" s="32">
        <v>112</v>
      </c>
      <c r="J7" s="50">
        <f>VLOOKUP(C7,'MASTER Excel'!B:G,5,0)</f>
        <v>11.9</v>
      </c>
      <c r="K7" s="113">
        <f>VLOOKUP(D7,'MASTER Excel'!B:G,5,0)</f>
        <v>11.99</v>
      </c>
    </row>
    <row r="8" spans="3:11" ht="13.2" x14ac:dyDescent="0.3">
      <c r="C8" s="179">
        <v>447210014500</v>
      </c>
      <c r="D8" s="53">
        <v>447210014510</v>
      </c>
      <c r="E8" s="49" t="s">
        <v>1188</v>
      </c>
      <c r="F8" s="32" t="s">
        <v>1187</v>
      </c>
      <c r="G8" s="32">
        <v>3.3</v>
      </c>
      <c r="H8" s="32">
        <v>2</v>
      </c>
      <c r="I8" s="32">
        <v>112</v>
      </c>
      <c r="J8" s="50">
        <f>VLOOKUP(C8,'MASTER Excel'!B:G,5,0)</f>
        <v>11.9</v>
      </c>
      <c r="K8" s="113">
        <f>VLOOKUP(D8,'MASTER Excel'!B:G,5,0)</f>
        <v>11.99</v>
      </c>
    </row>
    <row r="9" spans="3:11" ht="13.2" x14ac:dyDescent="0.3">
      <c r="C9" s="179">
        <v>447210010100</v>
      </c>
      <c r="D9" s="53">
        <v>447210010110</v>
      </c>
      <c r="E9" s="49" t="s">
        <v>1189</v>
      </c>
      <c r="F9" s="32" t="s">
        <v>1190</v>
      </c>
      <c r="G9" s="32">
        <v>1.5</v>
      </c>
      <c r="H9" s="32">
        <v>10</v>
      </c>
      <c r="I9" s="32">
        <v>560</v>
      </c>
      <c r="J9" s="50">
        <f>VLOOKUP(C9,'MASTER Excel'!B:G,5,0)</f>
        <v>1.17</v>
      </c>
      <c r="K9" s="113">
        <f>VLOOKUP(D9,'MASTER Excel'!B:G,5,0)</f>
        <v>1.23</v>
      </c>
    </row>
    <row r="10" spans="3:11" ht="13.2" x14ac:dyDescent="0.3">
      <c r="C10" s="179">
        <v>447210015000</v>
      </c>
      <c r="D10" s="53">
        <v>447210015010</v>
      </c>
      <c r="E10" s="49" t="s">
        <v>1191</v>
      </c>
      <c r="F10" s="32" t="s">
        <v>1192</v>
      </c>
      <c r="G10" s="32">
        <v>1.36</v>
      </c>
      <c r="H10" s="32">
        <v>10</v>
      </c>
      <c r="I10" s="32">
        <v>480</v>
      </c>
      <c r="J10" s="50">
        <f>VLOOKUP(C10,'MASTER Excel'!B:G,5,0)</f>
        <v>1.17</v>
      </c>
      <c r="K10" s="113">
        <f>VLOOKUP(D10,'MASTER Excel'!B:G,5,0)</f>
        <v>1.23</v>
      </c>
    </row>
    <row r="11" spans="3:11" ht="13.2" x14ac:dyDescent="0.3">
      <c r="C11" s="179">
        <v>447210015100</v>
      </c>
      <c r="D11" s="53">
        <v>447210015110</v>
      </c>
      <c r="E11" s="49" t="s">
        <v>1193</v>
      </c>
      <c r="F11" s="32" t="s">
        <v>1194</v>
      </c>
      <c r="G11" s="32">
        <v>1.03</v>
      </c>
      <c r="H11" s="32">
        <v>10</v>
      </c>
      <c r="I11" s="32">
        <v>560</v>
      </c>
      <c r="J11" s="50">
        <f>VLOOKUP(C11,'MASTER Excel'!B:G,5,0)</f>
        <v>1.17</v>
      </c>
      <c r="K11" s="113">
        <f>VLOOKUP(D11,'MASTER Excel'!B:G,5,0)</f>
        <v>1.23</v>
      </c>
    </row>
    <row r="12" spans="3:11" ht="13.2" x14ac:dyDescent="0.3">
      <c r="C12" s="179">
        <v>447210513000</v>
      </c>
      <c r="D12" s="53">
        <v>447210513010</v>
      </c>
      <c r="E12" s="49" t="s">
        <v>1195</v>
      </c>
      <c r="F12" s="32" t="s">
        <v>1192</v>
      </c>
      <c r="G12" s="32">
        <v>1.43</v>
      </c>
      <c r="H12" s="32">
        <v>10</v>
      </c>
      <c r="I12" s="32">
        <v>480</v>
      </c>
      <c r="J12" s="50">
        <f>VLOOKUP(C12,'MASTER Excel'!B:G,5,0)</f>
        <v>1.17</v>
      </c>
      <c r="K12" s="113">
        <f>VLOOKUP(D12,'MASTER Excel'!B:G,5,0)</f>
        <v>1.23</v>
      </c>
    </row>
    <row r="13" spans="3:11" ht="13.2" x14ac:dyDescent="0.3">
      <c r="C13" s="180"/>
      <c r="D13" s="181"/>
      <c r="E13" s="346" t="s">
        <v>1196</v>
      </c>
      <c r="F13" s="115"/>
      <c r="G13" s="115">
        <v>6.4</v>
      </c>
      <c r="H13" s="115"/>
      <c r="I13" s="115"/>
      <c r="J13" s="115">
        <f>ROUND(24.97*1.05,2)</f>
        <v>26.22</v>
      </c>
      <c r="K13" s="277">
        <f>ROUND(25.21*1.05,2)</f>
        <v>26.47</v>
      </c>
    </row>
    <row r="14" spans="3:11" ht="13.2" x14ac:dyDescent="0.3">
      <c r="D14" s="3"/>
      <c r="E14" s="3"/>
    </row>
    <row r="15" spans="3:11" ht="13.2" x14ac:dyDescent="0.3">
      <c r="C15" s="2" t="s">
        <v>923</v>
      </c>
    </row>
    <row r="16" spans="3:11" ht="13.2" x14ac:dyDescent="0.3">
      <c r="C16" s="159"/>
      <c r="D16" s="318"/>
      <c r="E16" s="318"/>
      <c r="F16" s="130" t="s">
        <v>907</v>
      </c>
      <c r="G16" s="130" t="s">
        <v>908</v>
      </c>
      <c r="H16" s="130" t="s">
        <v>909</v>
      </c>
      <c r="I16" s="130" t="s">
        <v>909</v>
      </c>
      <c r="J16" s="452" t="s">
        <v>910</v>
      </c>
      <c r="K16" s="453"/>
    </row>
    <row r="17" spans="3:11" ht="18.75" customHeight="1" x14ac:dyDescent="0.3">
      <c r="C17" s="161"/>
      <c r="D17" s="32"/>
      <c r="E17" s="32"/>
      <c r="F17" s="33"/>
      <c r="G17" s="33"/>
      <c r="H17" s="33" t="s">
        <v>913</v>
      </c>
      <c r="I17" s="33" t="s">
        <v>914</v>
      </c>
      <c r="J17" s="32"/>
      <c r="K17" s="276"/>
    </row>
    <row r="18" spans="3:11" ht="13.2" x14ac:dyDescent="0.3">
      <c r="C18" s="179">
        <v>447213030000</v>
      </c>
      <c r="D18" s="53">
        <v>447213030010</v>
      </c>
      <c r="E18" s="49" t="s">
        <v>1002</v>
      </c>
      <c r="F18" s="32" t="s">
        <v>1197</v>
      </c>
      <c r="G18" s="32">
        <v>2.91</v>
      </c>
      <c r="H18" s="32"/>
      <c r="I18" s="32">
        <v>100</v>
      </c>
      <c r="J18" s="50">
        <f>VLOOKUP(C18,'MASTER Excel'!B:G,5,0)</f>
        <v>9.84</v>
      </c>
      <c r="K18" s="113">
        <f>VLOOKUP(D18,'MASTER Excel'!B:G,5,0)</f>
        <v>10.29</v>
      </c>
    </row>
    <row r="19" spans="3:11" ht="13.2" x14ac:dyDescent="0.3">
      <c r="C19" s="179">
        <v>447213032000</v>
      </c>
      <c r="D19" s="53">
        <v>447213032010</v>
      </c>
      <c r="E19" s="49" t="s">
        <v>1004</v>
      </c>
      <c r="F19" s="32"/>
      <c r="G19" s="32"/>
      <c r="H19" s="32"/>
      <c r="I19" s="32"/>
      <c r="J19" s="50">
        <f>VLOOKUP(C19,'MASTER Excel'!B:G,5,0)</f>
        <v>24.26</v>
      </c>
      <c r="K19" s="113">
        <f>VLOOKUP(D19,'MASTER Excel'!B:G,5,0)</f>
        <v>25.43</v>
      </c>
    </row>
    <row r="20" spans="3:11" ht="26.4" x14ac:dyDescent="0.3">
      <c r="C20" s="179">
        <v>447213092100</v>
      </c>
      <c r="D20" s="53">
        <v>447213092110</v>
      </c>
      <c r="E20" s="51" t="s">
        <v>1005</v>
      </c>
      <c r="F20" s="32"/>
      <c r="G20" s="32"/>
      <c r="H20" s="32"/>
      <c r="I20" s="32"/>
      <c r="J20" s="50">
        <f>VLOOKUP(C20,'MASTER Excel'!B:G,5,0)</f>
        <v>57</v>
      </c>
      <c r="K20" s="113">
        <f>VLOOKUP(D20,'MASTER Excel'!B:G,5,0)</f>
        <v>59.87</v>
      </c>
    </row>
    <row r="21" spans="3:11" ht="26.4" x14ac:dyDescent="0.3">
      <c r="C21" s="179">
        <v>447213092200</v>
      </c>
      <c r="D21" s="53">
        <v>447213092210</v>
      </c>
      <c r="E21" s="51" t="s">
        <v>1006</v>
      </c>
      <c r="F21" s="32"/>
      <c r="G21" s="32"/>
      <c r="H21" s="32"/>
      <c r="I21" s="32"/>
      <c r="J21" s="50">
        <f>VLOOKUP(C21,'MASTER Excel'!B:G,5,0)</f>
        <v>57</v>
      </c>
      <c r="K21" s="113">
        <f>VLOOKUP(D21,'MASTER Excel'!B:G,5,0)</f>
        <v>59.87</v>
      </c>
    </row>
    <row r="22" spans="3:11" ht="13.2" x14ac:dyDescent="0.3">
      <c r="C22" s="179">
        <v>447213091200</v>
      </c>
      <c r="D22" s="53">
        <v>447213091210</v>
      </c>
      <c r="E22" s="49" t="s">
        <v>1007</v>
      </c>
      <c r="F22" s="32"/>
      <c r="G22" s="32"/>
      <c r="H22" s="32"/>
      <c r="I22" s="32"/>
      <c r="J22" s="50">
        <f>VLOOKUP(C22,'MASTER Excel'!B:G,5,0)</f>
        <v>12.6</v>
      </c>
      <c r="K22" s="113">
        <f>VLOOKUP(D22,'MASTER Excel'!B:G,5,0)</f>
        <v>13.19</v>
      </c>
    </row>
    <row r="23" spans="3:11" ht="13.2" x14ac:dyDescent="0.3">
      <c r="C23" s="179">
        <v>447290018300</v>
      </c>
      <c r="D23" s="53">
        <v>447290018310</v>
      </c>
      <c r="E23" s="49" t="s">
        <v>1198</v>
      </c>
      <c r="F23" s="32"/>
      <c r="G23" s="32"/>
      <c r="H23" s="32"/>
      <c r="I23" s="32"/>
      <c r="J23" s="50">
        <f>VLOOKUP(C23,'MASTER Excel'!B:G,5,0)</f>
        <v>224.95</v>
      </c>
      <c r="K23" s="113">
        <f>VLOOKUP(D23,'MASTER Excel'!B:G,5,0)</f>
        <v>236.85</v>
      </c>
    </row>
    <row r="24" spans="3:11" ht="13.2" x14ac:dyDescent="0.3">
      <c r="C24" s="179">
        <v>447290018400</v>
      </c>
      <c r="D24" s="53">
        <v>447290018410</v>
      </c>
      <c r="E24" s="49" t="s">
        <v>1199</v>
      </c>
      <c r="F24" s="32"/>
      <c r="G24" s="32"/>
      <c r="H24" s="32"/>
      <c r="I24" s="32"/>
      <c r="J24" s="50">
        <f>VLOOKUP(C24,'MASTER Excel'!B:G,5,0)</f>
        <v>138.43</v>
      </c>
      <c r="K24" s="113">
        <f>VLOOKUP(D24,'MASTER Excel'!B:G,5,0)</f>
        <v>146</v>
      </c>
    </row>
    <row r="25" spans="3:11" ht="13.2" x14ac:dyDescent="0.3">
      <c r="C25" s="180">
        <v>447290018500</v>
      </c>
      <c r="D25" s="181">
        <v>447290018510</v>
      </c>
      <c r="E25" s="129" t="s">
        <v>1200</v>
      </c>
      <c r="F25" s="115"/>
      <c r="G25" s="115"/>
      <c r="H25" s="115"/>
      <c r="I25" s="115"/>
      <c r="J25" s="183">
        <f>VLOOKUP(C25,'MASTER Excel'!B:G,5,0)</f>
        <v>138.43</v>
      </c>
      <c r="K25" s="116">
        <f>VLOOKUP(D25,'MASTER Excel'!B:G,5,0)</f>
        <v>146</v>
      </c>
    </row>
    <row r="26" spans="3:11" ht="13.2" x14ac:dyDescent="0.3">
      <c r="C26" s="3"/>
      <c r="D26" s="3"/>
      <c r="E26" s="3"/>
    </row>
    <row r="27" spans="3:11" ht="13.2" x14ac:dyDescent="0.3">
      <c r="D27" s="299" t="s">
        <v>933</v>
      </c>
      <c r="E27" s="26"/>
      <c r="F27" s="26"/>
      <c r="G27" s="26"/>
    </row>
    <row r="28" spans="3:11" ht="16.5" customHeight="1" x14ac:dyDescent="0.3">
      <c r="D28" s="347" t="s">
        <v>905</v>
      </c>
      <c r="E28" s="348" t="s">
        <v>906</v>
      </c>
      <c r="F28" s="348" t="s">
        <v>989</v>
      </c>
      <c r="G28" s="349" t="s">
        <v>990</v>
      </c>
    </row>
    <row r="29" spans="3:11" ht="13.2" x14ac:dyDescent="0.3">
      <c r="D29" s="248">
        <v>6100043</v>
      </c>
      <c r="E29" s="111" t="s">
        <v>1012</v>
      </c>
      <c r="F29" s="55" t="s">
        <v>1067</v>
      </c>
      <c r="G29" s="124">
        <f>VLOOKUP(D29,'MASTER Excel'!B:G,5,0)</f>
        <v>194.41</v>
      </c>
    </row>
    <row r="30" spans="3:11" ht="13.2" x14ac:dyDescent="0.3">
      <c r="D30" s="125">
        <v>6100044</v>
      </c>
      <c r="E30" s="49" t="s">
        <v>942</v>
      </c>
      <c r="F30" s="32" t="s">
        <v>1067</v>
      </c>
      <c r="G30" s="113">
        <f>VLOOKUP(D30,'MASTER Excel'!B:G,5,0)</f>
        <v>212.51</v>
      </c>
    </row>
    <row r="31" spans="3:11" ht="13.2" x14ac:dyDescent="0.3">
      <c r="D31" s="125">
        <v>6100045</v>
      </c>
      <c r="E31" s="49" t="s">
        <v>943</v>
      </c>
      <c r="F31" s="32" t="s">
        <v>1067</v>
      </c>
      <c r="G31" s="113">
        <f>VLOOKUP(D31,'MASTER Excel'!B:G,5,0)</f>
        <v>239.37</v>
      </c>
    </row>
    <row r="32" spans="3:11" ht="26.4" x14ac:dyDescent="0.3">
      <c r="D32" s="125">
        <v>6180006</v>
      </c>
      <c r="E32" s="51" t="s">
        <v>991</v>
      </c>
      <c r="F32" s="32"/>
      <c r="G32" s="113">
        <f>VLOOKUP(D32,'MASTER Excel'!B:G,5,0)</f>
        <v>36.03</v>
      </c>
    </row>
    <row r="33" spans="4:7" ht="26.4" x14ac:dyDescent="0.3">
      <c r="D33" s="125">
        <v>6180010</v>
      </c>
      <c r="E33" s="51" t="s">
        <v>1068</v>
      </c>
      <c r="F33" s="32"/>
      <c r="G33" s="113">
        <f>VLOOKUP(D33,'MASTER Excel'!B:G,5,0)</f>
        <v>54.3</v>
      </c>
    </row>
    <row r="34" spans="4:7" ht="26.4" x14ac:dyDescent="0.3">
      <c r="D34" s="125">
        <v>6000008</v>
      </c>
      <c r="E34" s="51" t="s">
        <v>1013</v>
      </c>
      <c r="F34" s="32">
        <v>4</v>
      </c>
      <c r="G34" s="113">
        <f>VLOOKUP(D34,'MASTER Excel'!B:G,5,0)</f>
        <v>47.5</v>
      </c>
    </row>
    <row r="35" spans="4:7" ht="13.2" x14ac:dyDescent="0.3">
      <c r="D35" s="125">
        <v>6060321</v>
      </c>
      <c r="E35" s="49" t="s">
        <v>1069</v>
      </c>
      <c r="F35" s="32">
        <v>50</v>
      </c>
      <c r="G35" s="113">
        <f>VLOOKUP(D35,'MASTER Excel'!B:G,5,0)</f>
        <v>0.51</v>
      </c>
    </row>
    <row r="36" spans="4:7" ht="13.2" x14ac:dyDescent="0.3">
      <c r="D36" s="125">
        <v>6000199</v>
      </c>
      <c r="E36" s="49" t="s">
        <v>558</v>
      </c>
      <c r="F36" s="32">
        <v>50</v>
      </c>
      <c r="G36" s="113">
        <f>VLOOKUP(D36,'MASTER Excel'!B:G,5,0)</f>
        <v>2.0299999999999998</v>
      </c>
    </row>
    <row r="37" spans="4:7" ht="13.2" x14ac:dyDescent="0.3">
      <c r="D37" s="125">
        <v>6030087</v>
      </c>
      <c r="E37" s="49" t="s">
        <v>949</v>
      </c>
      <c r="F37" s="32">
        <v>24</v>
      </c>
      <c r="G37" s="113">
        <f>VLOOKUP(D37,'MASTER Excel'!B:G,5,0)</f>
        <v>10.3</v>
      </c>
    </row>
    <row r="38" spans="4:7" ht="13.2" x14ac:dyDescent="0.3">
      <c r="D38" s="125">
        <v>6030090</v>
      </c>
      <c r="E38" s="49" t="s">
        <v>950</v>
      </c>
      <c r="F38" s="32">
        <v>24</v>
      </c>
      <c r="G38" s="113">
        <f>VLOOKUP(D38,'MASTER Excel'!B:G,5,0)</f>
        <v>23.63</v>
      </c>
    </row>
    <row r="39" spans="4:7" ht="26.4" x14ac:dyDescent="0.3">
      <c r="D39" s="125">
        <v>6030095</v>
      </c>
      <c r="E39" s="51" t="s">
        <v>951</v>
      </c>
      <c r="F39" s="32">
        <v>10</v>
      </c>
      <c r="G39" s="113">
        <f>VLOOKUP(D39,'MASTER Excel'!B:G,5,0)</f>
        <v>17.03</v>
      </c>
    </row>
    <row r="40" spans="4:7" ht="26.4" x14ac:dyDescent="0.3">
      <c r="D40" s="125">
        <v>6010084</v>
      </c>
      <c r="E40" s="51" t="s">
        <v>952</v>
      </c>
      <c r="F40" s="32">
        <v>10</v>
      </c>
      <c r="G40" s="113">
        <f>VLOOKUP(D40,'MASTER Excel'!B:G,5,0)</f>
        <v>49.97</v>
      </c>
    </row>
    <row r="41" spans="4:7" ht="13.2" x14ac:dyDescent="0.3">
      <c r="D41" s="125">
        <v>6020009</v>
      </c>
      <c r="E41" s="49" t="s">
        <v>953</v>
      </c>
      <c r="F41" s="32"/>
      <c r="G41" s="113">
        <f>VLOOKUP(D41,'MASTER Excel'!B:G,5,0)</f>
        <v>2.63</v>
      </c>
    </row>
    <row r="42" spans="4:7" ht="26.4" x14ac:dyDescent="0.3">
      <c r="D42" s="125">
        <v>6010006</v>
      </c>
      <c r="E42" s="51" t="s">
        <v>954</v>
      </c>
      <c r="F42" s="32">
        <v>4</v>
      </c>
      <c r="G42" s="113">
        <f>VLOOKUP(D42,'MASTER Excel'!B:G,5,0)</f>
        <v>84.94</v>
      </c>
    </row>
    <row r="43" spans="4:7" ht="26.4" x14ac:dyDescent="0.3">
      <c r="D43" s="125">
        <v>6010063</v>
      </c>
      <c r="E43" s="51" t="s">
        <v>955</v>
      </c>
      <c r="F43" s="32">
        <v>4</v>
      </c>
      <c r="G43" s="113">
        <f>VLOOKUP(D43,'MASTER Excel'!B:G,5,0)</f>
        <v>135.02000000000001</v>
      </c>
    </row>
    <row r="44" spans="4:7" ht="26.4" x14ac:dyDescent="0.3">
      <c r="D44" s="125">
        <v>6010000</v>
      </c>
      <c r="E44" s="51" t="s">
        <v>956</v>
      </c>
      <c r="F44" s="32"/>
      <c r="G44" s="113">
        <f>VLOOKUP(D44,'MASTER Excel'!B:G,5,0)</f>
        <v>9.19</v>
      </c>
    </row>
    <row r="45" spans="4:7" ht="13.2" x14ac:dyDescent="0.3">
      <c r="D45" s="125">
        <v>6060647</v>
      </c>
      <c r="E45" s="49" t="s">
        <v>957</v>
      </c>
      <c r="F45" s="32">
        <v>100</v>
      </c>
      <c r="G45" s="113">
        <f>VLOOKUP(D45,'MASTER Excel'!B:G,5,0)</f>
        <v>2.15</v>
      </c>
    </row>
    <row r="46" spans="4:7" ht="13.2" x14ac:dyDescent="0.3">
      <c r="D46" s="133">
        <v>6051900</v>
      </c>
      <c r="E46" s="129" t="s">
        <v>1201</v>
      </c>
      <c r="F46" s="115">
        <v>60</v>
      </c>
      <c r="G46" s="116">
        <f>VLOOKUP(D46,'MASTER Excel'!B:G,5,0)</f>
        <v>2.2599999999999998</v>
      </c>
    </row>
    <row r="47" spans="4:7" ht="14.25" customHeight="1" x14ac:dyDescent="0.3">
      <c r="E47" s="10"/>
    </row>
  </sheetData>
  <mergeCells count="2">
    <mergeCell ref="J2:K2"/>
    <mergeCell ref="J16:K16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3C94-7FC0-47E4-B61E-8AA186983D70}">
  <dimension ref="B2:E8"/>
  <sheetViews>
    <sheetView zoomScale="70" zoomScaleNormal="70" workbookViewId="0">
      <selection activeCell="H10" sqref="H10"/>
    </sheetView>
  </sheetViews>
  <sheetFormatPr defaultColWidth="8.8984375" defaultRowHeight="13.2" x14ac:dyDescent="0.3"/>
  <cols>
    <col min="1" max="1" width="8.8984375" style="1"/>
    <col min="2" max="2" width="11.8984375" style="1" customWidth="1"/>
    <col min="3" max="3" width="44" style="1" customWidth="1"/>
    <col min="4" max="4" width="8.8984375" style="1"/>
    <col min="5" max="5" width="11.69921875" style="1" customWidth="1"/>
    <col min="6" max="16384" width="8.8984375" style="1"/>
  </cols>
  <sheetData>
    <row r="2" spans="2:5" s="26" customFormat="1" x14ac:dyDescent="0.35">
      <c r="B2" s="350" t="s">
        <v>905</v>
      </c>
      <c r="C2" s="318" t="s">
        <v>906</v>
      </c>
      <c r="D2" s="318" t="s">
        <v>1202</v>
      </c>
      <c r="E2" s="333" t="s">
        <v>1203</v>
      </c>
    </row>
    <row r="3" spans="2:5" x14ac:dyDescent="0.3">
      <c r="B3" s="391">
        <v>6200065</v>
      </c>
      <c r="C3" s="49" t="s">
        <v>897</v>
      </c>
      <c r="D3" s="32">
        <v>1</v>
      </c>
      <c r="E3" s="390">
        <v>145</v>
      </c>
    </row>
    <row r="4" spans="2:5" x14ac:dyDescent="0.3">
      <c r="B4" s="391">
        <v>6220149</v>
      </c>
      <c r="C4" s="49" t="s">
        <v>898</v>
      </c>
      <c r="D4" s="32">
        <v>1</v>
      </c>
      <c r="E4" s="390">
        <v>2.8</v>
      </c>
    </row>
    <row r="5" spans="2:5" x14ac:dyDescent="0.3">
      <c r="B5" s="391">
        <v>6220173</v>
      </c>
      <c r="C5" s="49" t="s">
        <v>899</v>
      </c>
      <c r="D5" s="32">
        <v>1</v>
      </c>
      <c r="E5" s="390">
        <v>1.38</v>
      </c>
    </row>
    <row r="6" spans="2:5" x14ac:dyDescent="0.3">
      <c r="B6" s="391">
        <v>6220174</v>
      </c>
      <c r="C6" s="49" t="s">
        <v>900</v>
      </c>
      <c r="D6" s="32">
        <v>1</v>
      </c>
      <c r="E6" s="390">
        <v>1.74</v>
      </c>
    </row>
    <row r="7" spans="2:5" x14ac:dyDescent="0.3">
      <c r="B7" s="391">
        <v>6220200</v>
      </c>
      <c r="C7" s="49" t="s">
        <v>901</v>
      </c>
      <c r="D7" s="32">
        <v>1</v>
      </c>
      <c r="E7" s="390">
        <v>1.63</v>
      </c>
    </row>
    <row r="8" spans="2:5" x14ac:dyDescent="0.3">
      <c r="B8" s="392">
        <v>6100116</v>
      </c>
      <c r="C8" s="129" t="s">
        <v>902</v>
      </c>
      <c r="D8" s="115">
        <v>1</v>
      </c>
      <c r="E8" s="277" t="s">
        <v>1204</v>
      </c>
    </row>
  </sheetData>
  <pageMargins left="0.7" right="0.7" top="0.75" bottom="0.75" header="0.3" footer="0.3"/>
  <customProperties>
    <customPr name="_pios_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CCD8-D7C9-451B-9B5E-AF6029329E38}">
  <dimension ref="B2:E17"/>
  <sheetViews>
    <sheetView zoomScale="80" zoomScaleNormal="80" workbookViewId="0">
      <selection activeCell="G9" sqref="G9"/>
    </sheetView>
  </sheetViews>
  <sheetFormatPr defaultColWidth="8.8984375" defaultRowHeight="13.2" x14ac:dyDescent="0.3"/>
  <cols>
    <col min="1" max="1" width="8.8984375" style="1"/>
    <col min="2" max="2" width="13.3984375" style="1" customWidth="1"/>
    <col min="3" max="3" width="39.19921875" style="1" customWidth="1"/>
    <col min="4" max="4" width="8.8984375" style="1"/>
    <col min="5" max="5" width="14.19921875" style="1" customWidth="1"/>
    <col min="6" max="6" width="8.8984375" style="1"/>
    <col min="7" max="7" width="30.3984375" style="1" customWidth="1"/>
    <col min="8" max="16384" width="8.8984375" style="1"/>
  </cols>
  <sheetData>
    <row r="2" spans="2:5" x14ac:dyDescent="0.3">
      <c r="B2" s="351" t="s">
        <v>905</v>
      </c>
      <c r="C2" s="352" t="s">
        <v>906</v>
      </c>
      <c r="D2" s="352" t="s">
        <v>1202</v>
      </c>
      <c r="E2" s="353" t="s">
        <v>1205</v>
      </c>
    </row>
    <row r="3" spans="2:5" x14ac:dyDescent="0.3">
      <c r="B3" s="391">
        <v>6210040</v>
      </c>
      <c r="C3" s="49" t="s">
        <v>1206</v>
      </c>
      <c r="D3" s="32">
        <v>1</v>
      </c>
      <c r="E3" s="390">
        <f>'X-Tile'!E3</f>
        <v>145</v>
      </c>
    </row>
    <row r="4" spans="2:5" x14ac:dyDescent="0.3">
      <c r="B4" s="391">
        <v>6270021</v>
      </c>
      <c r="C4" s="49" t="s">
        <v>1207</v>
      </c>
      <c r="D4" s="32">
        <v>1</v>
      </c>
      <c r="E4" s="390" t="s">
        <v>1208</v>
      </c>
    </row>
    <row r="5" spans="2:5" x14ac:dyDescent="0.3">
      <c r="B5" s="391">
        <v>6220225</v>
      </c>
      <c r="C5" s="49" t="s">
        <v>1209</v>
      </c>
      <c r="D5" s="32">
        <v>1</v>
      </c>
      <c r="E5" s="390" t="s">
        <v>1210</v>
      </c>
    </row>
    <row r="6" spans="2:5" x14ac:dyDescent="0.3">
      <c r="B6" s="391">
        <v>6260026</v>
      </c>
      <c r="C6" s="49" t="s">
        <v>1211</v>
      </c>
      <c r="D6" s="32">
        <v>1</v>
      </c>
      <c r="E6" s="390" t="s">
        <v>1212</v>
      </c>
    </row>
    <row r="7" spans="2:5" x14ac:dyDescent="0.3">
      <c r="B7" s="391">
        <v>6260027</v>
      </c>
      <c r="C7" s="49" t="s">
        <v>1213</v>
      </c>
      <c r="D7" s="32">
        <v>1</v>
      </c>
      <c r="E7" s="390" t="s">
        <v>1214</v>
      </c>
    </row>
    <row r="8" spans="2:5" x14ac:dyDescent="0.3">
      <c r="B8" s="391">
        <v>6260036</v>
      </c>
      <c r="C8" s="49" t="s">
        <v>1215</v>
      </c>
      <c r="D8" s="32">
        <v>1</v>
      </c>
      <c r="E8" s="390" t="s">
        <v>1216</v>
      </c>
    </row>
    <row r="9" spans="2:5" x14ac:dyDescent="0.3">
      <c r="B9" s="391">
        <v>6260034</v>
      </c>
      <c r="C9" s="49" t="s">
        <v>1217</v>
      </c>
      <c r="D9" s="32">
        <v>1</v>
      </c>
      <c r="E9" s="390" t="s">
        <v>1218</v>
      </c>
    </row>
    <row r="10" spans="2:5" x14ac:dyDescent="0.3">
      <c r="B10" s="391">
        <v>6220219</v>
      </c>
      <c r="C10" s="49" t="s">
        <v>1219</v>
      </c>
      <c r="D10" s="32">
        <v>1</v>
      </c>
      <c r="E10" s="390" t="s">
        <v>1220</v>
      </c>
    </row>
    <row r="11" spans="2:5" x14ac:dyDescent="0.3">
      <c r="B11" s="391">
        <v>6220223</v>
      </c>
      <c r="C11" s="49" t="s">
        <v>1221</v>
      </c>
      <c r="D11" s="32">
        <v>1</v>
      </c>
      <c r="E11" s="390" t="s">
        <v>1222</v>
      </c>
    </row>
    <row r="12" spans="2:5" x14ac:dyDescent="0.3">
      <c r="B12" s="391">
        <v>6220227</v>
      </c>
      <c r="C12" s="49" t="s">
        <v>1223</v>
      </c>
      <c r="D12" s="32">
        <v>1</v>
      </c>
      <c r="E12" s="390" t="s">
        <v>1224</v>
      </c>
    </row>
    <row r="13" spans="2:5" x14ac:dyDescent="0.3">
      <c r="B13" s="391">
        <v>6220226</v>
      </c>
      <c r="C13" s="49" t="s">
        <v>1225</v>
      </c>
      <c r="D13" s="32">
        <v>1</v>
      </c>
      <c r="E13" s="390" t="s">
        <v>1224</v>
      </c>
    </row>
    <row r="14" spans="2:5" x14ac:dyDescent="0.3">
      <c r="B14" s="391">
        <v>6220224</v>
      </c>
      <c r="C14" s="49" t="s">
        <v>1226</v>
      </c>
      <c r="D14" s="32">
        <v>1</v>
      </c>
      <c r="E14" s="390" t="s">
        <v>1227</v>
      </c>
    </row>
    <row r="15" spans="2:5" x14ac:dyDescent="0.3">
      <c r="B15" s="391">
        <v>6220222</v>
      </c>
      <c r="C15" s="49" t="s">
        <v>1228</v>
      </c>
      <c r="D15" s="32">
        <v>1</v>
      </c>
      <c r="E15" s="390" t="s">
        <v>1229</v>
      </c>
    </row>
    <row r="16" spans="2:5" x14ac:dyDescent="0.3">
      <c r="B16" s="391">
        <v>6260037</v>
      </c>
      <c r="C16" s="49" t="s">
        <v>1230</v>
      </c>
      <c r="D16" s="32">
        <v>1</v>
      </c>
      <c r="E16" s="390" t="s">
        <v>1231</v>
      </c>
    </row>
    <row r="17" spans="2:5" x14ac:dyDescent="0.3">
      <c r="B17" s="392">
        <v>6010018</v>
      </c>
      <c r="C17" s="129" t="s">
        <v>1232</v>
      </c>
      <c r="D17" s="115">
        <v>1</v>
      </c>
      <c r="E17" s="393">
        <v>122.47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6B81-60B1-4018-8906-A4CF9FC2250B}">
  <dimension ref="B1:K46"/>
  <sheetViews>
    <sheetView zoomScale="55" zoomScaleNormal="55" workbookViewId="0">
      <selection activeCell="N5" sqref="N5"/>
    </sheetView>
  </sheetViews>
  <sheetFormatPr defaultColWidth="9.19921875" defaultRowHeight="15" x14ac:dyDescent="0.35"/>
  <cols>
    <col min="1" max="1" width="4.8984375" style="16" customWidth="1"/>
    <col min="2" max="2" width="13.296875" style="16" customWidth="1"/>
    <col min="3" max="3" width="13.09765625" style="16" customWidth="1"/>
    <col min="4" max="4" width="14.19921875" style="16" customWidth="1"/>
    <col min="5" max="5" width="46.59765625" style="16" customWidth="1"/>
    <col min="6" max="7" width="9.19921875" style="17"/>
    <col min="8" max="8" width="10.8984375" style="16" customWidth="1"/>
    <col min="9" max="9" width="13.19921875" style="16" customWidth="1"/>
    <col min="10" max="10" width="17.296875" style="16" customWidth="1"/>
    <col min="11" max="11" width="16.796875" style="16" customWidth="1"/>
    <col min="12" max="16384" width="9.19921875" style="16"/>
  </cols>
  <sheetData>
    <row r="1" spans="3:11" ht="16.2" x14ac:dyDescent="0.35">
      <c r="C1" s="44">
        <v>9.1999999999999993</v>
      </c>
      <c r="D1" s="44" t="s">
        <v>904</v>
      </c>
      <c r="F1" s="16"/>
      <c r="H1" s="17"/>
    </row>
    <row r="2" spans="3:11" x14ac:dyDescent="0.35">
      <c r="F2" s="16"/>
      <c r="H2" s="17"/>
    </row>
    <row r="3" spans="3:11" s="17" customFormat="1" ht="36" customHeight="1" x14ac:dyDescent="0.35">
      <c r="C3" s="117" t="s">
        <v>905</v>
      </c>
      <c r="D3" s="119" t="s">
        <v>905</v>
      </c>
      <c r="E3" s="119" t="s">
        <v>906</v>
      </c>
      <c r="F3" s="119" t="s">
        <v>907</v>
      </c>
      <c r="G3" s="119" t="s">
        <v>908</v>
      </c>
      <c r="H3" s="119" t="s">
        <v>909</v>
      </c>
      <c r="I3" s="119" t="s">
        <v>909</v>
      </c>
      <c r="J3" s="157" t="s">
        <v>910</v>
      </c>
      <c r="K3" s="139"/>
    </row>
    <row r="4" spans="3:11" s="17" customFormat="1" ht="18" customHeight="1" x14ac:dyDescent="0.35">
      <c r="C4" s="184" t="s">
        <v>911</v>
      </c>
      <c r="D4" s="25" t="s">
        <v>912</v>
      </c>
      <c r="E4" s="25"/>
      <c r="F4" s="25"/>
      <c r="G4" s="25"/>
      <c r="H4" s="69" t="s">
        <v>913</v>
      </c>
      <c r="I4" s="69" t="s">
        <v>914</v>
      </c>
      <c r="J4" s="69" t="s">
        <v>911</v>
      </c>
      <c r="K4" s="226" t="s">
        <v>912</v>
      </c>
    </row>
    <row r="5" spans="3:11" s="17" customFormat="1" ht="32.25" customHeight="1" x14ac:dyDescent="0.35">
      <c r="C5" s="220"/>
      <c r="D5" s="19"/>
      <c r="E5" s="19"/>
      <c r="F5" s="19"/>
      <c r="G5" s="19"/>
      <c r="H5" s="39"/>
      <c r="I5" s="39"/>
      <c r="J5" s="39"/>
      <c r="K5" s="227"/>
    </row>
    <row r="6" spans="3:11" s="17" customFormat="1" ht="16.5" customHeight="1" x14ac:dyDescent="0.35">
      <c r="C6" s="220"/>
      <c r="D6" s="19"/>
      <c r="E6" s="19"/>
      <c r="F6" s="19"/>
      <c r="G6" s="19"/>
      <c r="H6" s="39"/>
      <c r="I6" s="39"/>
      <c r="J6" s="22">
        <f>SUM(C1*J8)</f>
        <v>16.928000000000001</v>
      </c>
      <c r="K6" s="187">
        <f>SUM(C1*K8)</f>
        <v>18.308</v>
      </c>
    </row>
    <row r="7" spans="3:11" ht="16.5" customHeight="1" x14ac:dyDescent="0.35">
      <c r="C7" s="186"/>
      <c r="D7" s="21"/>
      <c r="E7" s="25" t="s">
        <v>915</v>
      </c>
      <c r="F7" s="25" t="s">
        <v>916</v>
      </c>
      <c r="G7" s="25" t="s">
        <v>917</v>
      </c>
      <c r="H7" s="25" t="s">
        <v>9</v>
      </c>
      <c r="I7" s="25" t="s">
        <v>9</v>
      </c>
      <c r="J7" s="23"/>
      <c r="K7" s="228"/>
    </row>
    <row r="8" spans="3:11" ht="16.5" customHeight="1" x14ac:dyDescent="0.35">
      <c r="C8" s="188">
        <v>317812750081</v>
      </c>
      <c r="D8" s="65">
        <v>317812750012</v>
      </c>
      <c r="E8" s="62" t="s">
        <v>918</v>
      </c>
      <c r="F8" s="103" t="s">
        <v>919</v>
      </c>
      <c r="G8" s="103">
        <v>3.87</v>
      </c>
      <c r="H8" s="103">
        <v>5</v>
      </c>
      <c r="I8" s="103">
        <v>280</v>
      </c>
      <c r="J8" s="68">
        <f>VLOOKUP(C8,'MASTER Excel'!B:F,5,0)</f>
        <v>1.84</v>
      </c>
      <c r="K8" s="142">
        <f>VLOOKUP(D8,'MASTER Excel'!B:F,5,0)</f>
        <v>1.99</v>
      </c>
    </row>
    <row r="9" spans="3:11" ht="16.5" customHeight="1" x14ac:dyDescent="0.35">
      <c r="C9" s="188">
        <v>317812754081</v>
      </c>
      <c r="D9" s="65">
        <v>317812754012</v>
      </c>
      <c r="E9" s="62" t="s">
        <v>920</v>
      </c>
      <c r="F9" s="103" t="s">
        <v>919</v>
      </c>
      <c r="G9" s="103">
        <v>4.9000000000000004</v>
      </c>
      <c r="H9" s="103">
        <v>2</v>
      </c>
      <c r="I9" s="103">
        <v>72</v>
      </c>
      <c r="J9" s="68">
        <f>VLOOKUP(C9,'MASTER Excel'!B:F,5,0)</f>
        <v>10.33</v>
      </c>
      <c r="K9" s="142">
        <f>VLOOKUP(D9,'MASTER Excel'!B:F,5,0)</f>
        <v>10.86</v>
      </c>
    </row>
    <row r="10" spans="3:11" ht="16.5" customHeight="1" x14ac:dyDescent="0.35">
      <c r="C10" s="188">
        <v>317812754181</v>
      </c>
      <c r="D10" s="65">
        <v>317812754112</v>
      </c>
      <c r="E10" s="62" t="s">
        <v>921</v>
      </c>
      <c r="F10" s="103" t="s">
        <v>919</v>
      </c>
      <c r="G10" s="103">
        <v>4.8</v>
      </c>
      <c r="H10" s="103">
        <v>2</v>
      </c>
      <c r="I10" s="103">
        <v>64</v>
      </c>
      <c r="J10" s="68">
        <f>VLOOKUP(C10,'MASTER Excel'!B:F,5,0)</f>
        <v>10.33</v>
      </c>
      <c r="K10" s="142">
        <f>VLOOKUP(D10,'MASTER Excel'!B:F,5,0)</f>
        <v>10.86</v>
      </c>
    </row>
    <row r="11" spans="3:11" ht="16.5" customHeight="1" x14ac:dyDescent="0.35">
      <c r="C11" s="189">
        <v>317812751081</v>
      </c>
      <c r="D11" s="190">
        <v>317812751012</v>
      </c>
      <c r="E11" s="229" t="s">
        <v>922</v>
      </c>
      <c r="F11" s="230" t="s">
        <v>919</v>
      </c>
      <c r="G11" s="230">
        <v>4.0999999999999996</v>
      </c>
      <c r="H11" s="230">
        <v>4</v>
      </c>
      <c r="I11" s="230">
        <v>128</v>
      </c>
      <c r="J11" s="191">
        <f>VLOOKUP(C11,'MASTER Excel'!B:F,5,0)</f>
        <v>8.4</v>
      </c>
      <c r="K11" s="146">
        <f>VLOOKUP(D11,'MASTER Excel'!B:F,5,0)</f>
        <v>8.83</v>
      </c>
    </row>
    <row r="12" spans="3:11" x14ac:dyDescent="0.35">
      <c r="C12" s="18"/>
      <c r="D12" s="18"/>
      <c r="F12" s="16"/>
      <c r="H12" s="17"/>
    </row>
    <row r="13" spans="3:11" x14ac:dyDescent="0.35">
      <c r="C13" s="102" t="s">
        <v>923</v>
      </c>
      <c r="F13" s="16"/>
      <c r="H13" s="17"/>
    </row>
    <row r="14" spans="3:11" ht="22.5" customHeight="1" x14ac:dyDescent="0.35">
      <c r="C14" s="207"/>
      <c r="D14" s="193"/>
      <c r="E14" s="193"/>
      <c r="F14" s="119" t="s">
        <v>907</v>
      </c>
      <c r="G14" s="119" t="s">
        <v>908</v>
      </c>
      <c r="H14" s="231"/>
      <c r="I14" s="119" t="s">
        <v>909</v>
      </c>
      <c r="J14" s="119" t="s">
        <v>910</v>
      </c>
      <c r="K14" s="232"/>
    </row>
    <row r="15" spans="3:11" ht="22.5" customHeight="1" x14ac:dyDescent="0.35">
      <c r="C15" s="233"/>
      <c r="D15" s="40"/>
      <c r="E15" s="40"/>
      <c r="F15" s="40"/>
      <c r="G15" s="46"/>
      <c r="H15" s="20"/>
      <c r="I15" s="69" t="s">
        <v>914</v>
      </c>
      <c r="J15" s="45"/>
      <c r="K15" s="234"/>
    </row>
    <row r="16" spans="3:11" ht="18.75" customHeight="1" x14ac:dyDescent="0.35">
      <c r="C16" s="196">
        <v>317813320181</v>
      </c>
      <c r="D16" s="58">
        <v>317813320112</v>
      </c>
      <c r="E16" s="59" t="s">
        <v>924</v>
      </c>
      <c r="F16" s="60" t="s">
        <v>925</v>
      </c>
      <c r="G16" s="61">
        <v>3.1</v>
      </c>
      <c r="H16" s="62"/>
      <c r="I16" s="63">
        <v>120</v>
      </c>
      <c r="J16" s="64">
        <f>VLOOKUP(C16,'MASTER Excel'!B:F,5,0)</f>
        <v>11.64</v>
      </c>
      <c r="K16" s="147">
        <f>VLOOKUP(D16,'MASTER Excel'!B:F,5,0)</f>
        <v>12.22</v>
      </c>
    </row>
    <row r="17" spans="2:11" ht="18.75" customHeight="1" x14ac:dyDescent="0.35">
      <c r="C17" s="188">
        <v>317813322081</v>
      </c>
      <c r="D17" s="65">
        <v>317813322012</v>
      </c>
      <c r="E17" s="62" t="s">
        <v>926</v>
      </c>
      <c r="F17" s="66"/>
      <c r="G17" s="66"/>
      <c r="H17" s="67"/>
      <c r="I17" s="66"/>
      <c r="J17" s="68">
        <f>VLOOKUP(C17,'MASTER Excel'!B:F,5,0)</f>
        <v>24.26</v>
      </c>
      <c r="K17" s="142">
        <f>VLOOKUP(D17,'MASTER Excel'!B:F,5,0)</f>
        <v>25.43</v>
      </c>
    </row>
    <row r="18" spans="2:11" ht="18.75" customHeight="1" x14ac:dyDescent="0.35">
      <c r="C18" s="188">
        <v>317813322181</v>
      </c>
      <c r="D18" s="65">
        <v>317813322112</v>
      </c>
      <c r="E18" s="62" t="s">
        <v>927</v>
      </c>
      <c r="F18" s="66"/>
      <c r="G18" s="66"/>
      <c r="H18" s="66"/>
      <c r="I18" s="66"/>
      <c r="J18" s="68">
        <f>VLOOKUP(C18,'MASTER Excel'!B:F,5,0)</f>
        <v>57</v>
      </c>
      <c r="K18" s="142">
        <f>VLOOKUP(D18,'MASTER Excel'!B:F,5,0)</f>
        <v>59.87</v>
      </c>
    </row>
    <row r="19" spans="2:11" ht="18.75" customHeight="1" x14ac:dyDescent="0.35">
      <c r="C19" s="188">
        <v>317813082281</v>
      </c>
      <c r="D19" s="65">
        <v>317813082212</v>
      </c>
      <c r="E19" s="62" t="s">
        <v>928</v>
      </c>
      <c r="F19" s="66"/>
      <c r="G19" s="66"/>
      <c r="H19" s="66"/>
      <c r="I19" s="66"/>
      <c r="J19" s="68">
        <f>VLOOKUP(C19,'MASTER Excel'!B:F,5,0)</f>
        <v>57</v>
      </c>
      <c r="K19" s="142">
        <f>VLOOKUP(D19,'MASTER Excel'!B:F,5,0)</f>
        <v>59.87</v>
      </c>
    </row>
    <row r="20" spans="2:11" ht="18.75" customHeight="1" x14ac:dyDescent="0.35">
      <c r="C20" s="188">
        <v>317813321081</v>
      </c>
      <c r="D20" s="65">
        <v>317813321012</v>
      </c>
      <c r="E20" s="62" t="s">
        <v>929</v>
      </c>
      <c r="F20" s="66"/>
      <c r="G20" s="66"/>
      <c r="H20" s="66"/>
      <c r="I20" s="66"/>
      <c r="J20" s="68">
        <f>VLOOKUP(C20,'MASTER Excel'!B:F,5,0)</f>
        <v>12.6</v>
      </c>
      <c r="K20" s="142">
        <f>VLOOKUP(D20,'MASTER Excel'!B:F,5,0)</f>
        <v>13.19</v>
      </c>
    </row>
    <row r="21" spans="2:11" ht="18.75" customHeight="1" x14ac:dyDescent="0.35">
      <c r="C21" s="188">
        <v>317813321181</v>
      </c>
      <c r="D21" s="65">
        <v>317813321112</v>
      </c>
      <c r="E21" s="62" t="s">
        <v>930</v>
      </c>
      <c r="F21" s="66"/>
      <c r="G21" s="66"/>
      <c r="H21" s="66"/>
      <c r="I21" s="66"/>
      <c r="J21" s="68">
        <f>VLOOKUP(C21,'MASTER Excel'!B:F,5,0)</f>
        <v>12.6</v>
      </c>
      <c r="K21" s="142">
        <f>VLOOKUP(D21,'MASTER Excel'!B:F,5,0)</f>
        <v>13.19</v>
      </c>
    </row>
    <row r="22" spans="2:11" ht="18.75" customHeight="1" x14ac:dyDescent="0.35">
      <c r="C22" s="188">
        <v>317892758381</v>
      </c>
      <c r="D22" s="65">
        <v>317892758312</v>
      </c>
      <c r="E22" s="62" t="s">
        <v>931</v>
      </c>
      <c r="F22" s="66"/>
      <c r="G22" s="66"/>
      <c r="H22" s="66"/>
      <c r="I22" s="66"/>
      <c r="J22" s="68">
        <f>VLOOKUP(C22,'MASTER Excel'!B:F,5,0)</f>
        <v>224.95</v>
      </c>
      <c r="K22" s="142">
        <f>VLOOKUP(D22,'MASTER Excel'!B:F,5,0)</f>
        <v>236.85</v>
      </c>
    </row>
    <row r="23" spans="2:11" ht="18.75" customHeight="1" x14ac:dyDescent="0.35">
      <c r="C23" s="189">
        <v>317892758481</v>
      </c>
      <c r="D23" s="190">
        <v>317892758412</v>
      </c>
      <c r="E23" s="229" t="s">
        <v>932</v>
      </c>
      <c r="F23" s="235"/>
      <c r="G23" s="235"/>
      <c r="H23" s="235"/>
      <c r="I23" s="235"/>
      <c r="J23" s="191">
        <f>VLOOKUP(C23,'MASTER Excel'!B:F,5,0)</f>
        <v>138.43</v>
      </c>
      <c r="K23" s="146">
        <f>VLOOKUP(D23,'MASTER Excel'!B:F,5,0)</f>
        <v>146</v>
      </c>
    </row>
    <row r="24" spans="2:11" x14ac:dyDescent="0.35">
      <c r="B24" s="18"/>
      <c r="C24" s="18"/>
    </row>
    <row r="25" spans="2:11" x14ac:dyDescent="0.35">
      <c r="B25" s="102" t="s">
        <v>933</v>
      </c>
    </row>
    <row r="26" spans="2:11" s="24" customFormat="1" ht="30" x14ac:dyDescent="0.35">
      <c r="B26" s="117" t="s">
        <v>905</v>
      </c>
      <c r="C26" s="119"/>
      <c r="D26" s="119"/>
      <c r="E26" s="119" t="s">
        <v>906</v>
      </c>
      <c r="F26" s="119"/>
      <c r="G26" s="119"/>
      <c r="H26" s="157" t="s">
        <v>934</v>
      </c>
      <c r="I26" s="158" t="s">
        <v>935</v>
      </c>
    </row>
    <row r="27" spans="2:11" s="24" customFormat="1" x14ac:dyDescent="0.35">
      <c r="B27" s="184" t="s">
        <v>936</v>
      </c>
      <c r="C27" s="25" t="s">
        <v>937</v>
      </c>
      <c r="D27" s="25" t="s">
        <v>938</v>
      </c>
      <c r="E27" s="25"/>
      <c r="F27" s="25"/>
      <c r="G27" s="25"/>
      <c r="H27" s="25"/>
      <c r="I27" s="185"/>
    </row>
    <row r="28" spans="2:11" ht="18.75" customHeight="1" x14ac:dyDescent="0.35">
      <c r="B28" s="141">
        <v>6100043</v>
      </c>
      <c r="C28" s="396" t="s">
        <v>939</v>
      </c>
      <c r="D28" s="396"/>
      <c r="E28" s="62" t="s">
        <v>940</v>
      </c>
      <c r="F28" s="86"/>
      <c r="G28" s="86"/>
      <c r="H28" s="86" t="s">
        <v>941</v>
      </c>
      <c r="I28" s="236">
        <f>VLOOKUP(B28,'MASTER Excel'!B:F,5,0)</f>
        <v>194.41</v>
      </c>
    </row>
    <row r="29" spans="2:11" ht="18.75" customHeight="1" x14ac:dyDescent="0.35">
      <c r="B29" s="141">
        <v>6100044</v>
      </c>
      <c r="C29" s="396"/>
      <c r="D29" s="396"/>
      <c r="E29" s="62" t="s">
        <v>942</v>
      </c>
      <c r="F29" s="86"/>
      <c r="G29" s="86"/>
      <c r="H29" s="86" t="s">
        <v>941</v>
      </c>
      <c r="I29" s="236">
        <f>VLOOKUP(B29,'MASTER Excel'!B:F,5,0)</f>
        <v>212.51</v>
      </c>
    </row>
    <row r="30" spans="2:11" ht="18.75" customHeight="1" x14ac:dyDescent="0.35">
      <c r="B30" s="141">
        <v>6100045</v>
      </c>
      <c r="C30" s="396"/>
      <c r="D30" s="396"/>
      <c r="E30" s="62" t="s">
        <v>943</v>
      </c>
      <c r="F30" s="86"/>
      <c r="G30" s="86"/>
      <c r="H30" s="86" t="s">
        <v>941</v>
      </c>
      <c r="I30" s="236">
        <f>VLOOKUP(B30,'MASTER Excel'!B:F,5,0)</f>
        <v>239.37</v>
      </c>
    </row>
    <row r="31" spans="2:11" ht="29.25" customHeight="1" x14ac:dyDescent="0.35">
      <c r="B31" s="141">
        <v>6180006</v>
      </c>
      <c r="C31" s="396"/>
      <c r="D31" s="396"/>
      <c r="E31" s="99" t="s">
        <v>944</v>
      </c>
      <c r="F31" s="86"/>
      <c r="G31" s="86"/>
      <c r="H31" s="86"/>
      <c r="I31" s="236">
        <f>VLOOKUP(B31,'MASTER Excel'!B:F,5,0)</f>
        <v>36.03</v>
      </c>
    </row>
    <row r="32" spans="2:11" ht="18.75" customHeight="1" x14ac:dyDescent="0.35">
      <c r="B32" s="141">
        <v>6180010</v>
      </c>
      <c r="C32" s="396"/>
      <c r="D32" s="396"/>
      <c r="E32" s="62" t="s">
        <v>945</v>
      </c>
      <c r="F32" s="86"/>
      <c r="G32" s="86"/>
      <c r="H32" s="86"/>
      <c r="I32" s="236">
        <f>VLOOKUP(B32,'MASTER Excel'!B:F,5,0)</f>
        <v>54.3</v>
      </c>
    </row>
    <row r="33" spans="2:9" ht="18.75" customHeight="1" x14ac:dyDescent="0.35">
      <c r="B33" s="141">
        <v>6000008</v>
      </c>
      <c r="C33" s="86">
        <v>6000009</v>
      </c>
      <c r="D33" s="86">
        <v>6000012</v>
      </c>
      <c r="E33" s="62" t="s">
        <v>946</v>
      </c>
      <c r="F33" s="86"/>
      <c r="G33" s="86"/>
      <c r="H33" s="86">
        <v>4</v>
      </c>
      <c r="I33" s="236">
        <f>VLOOKUP(B33,'MASTER Excel'!B:F,5,0)</f>
        <v>47.5</v>
      </c>
    </row>
    <row r="34" spans="2:9" ht="18.75" customHeight="1" x14ac:dyDescent="0.35">
      <c r="B34" s="141">
        <v>6000013</v>
      </c>
      <c r="C34" s="86">
        <v>6000016</v>
      </c>
      <c r="D34" s="86">
        <v>6000017</v>
      </c>
      <c r="E34" s="62" t="s">
        <v>947</v>
      </c>
      <c r="F34" s="86"/>
      <c r="G34" s="86"/>
      <c r="H34" s="86">
        <v>4</v>
      </c>
      <c r="I34" s="236">
        <f>VLOOKUP(B34,'MASTER Excel'!B:F,5,0)</f>
        <v>51.38</v>
      </c>
    </row>
    <row r="35" spans="2:9" ht="18.75" customHeight="1" x14ac:dyDescent="0.35">
      <c r="B35" s="141">
        <v>6060019</v>
      </c>
      <c r="C35" s="86">
        <v>6060021</v>
      </c>
      <c r="D35" s="86">
        <v>6060020</v>
      </c>
      <c r="E35" s="62" t="s">
        <v>948</v>
      </c>
      <c r="F35" s="86"/>
      <c r="G35" s="86"/>
      <c r="H35" s="86">
        <v>50</v>
      </c>
      <c r="I35" s="236">
        <f>VLOOKUP(B35,'MASTER Excel'!B:F,5,0)</f>
        <v>0.51</v>
      </c>
    </row>
    <row r="36" spans="2:9" ht="18.75" customHeight="1" x14ac:dyDescent="0.35">
      <c r="B36" s="141">
        <v>6000199</v>
      </c>
      <c r="C36" s="397" t="s">
        <v>939</v>
      </c>
      <c r="D36" s="398"/>
      <c r="E36" s="62" t="s">
        <v>558</v>
      </c>
      <c r="F36" s="86"/>
      <c r="G36" s="86"/>
      <c r="H36" s="86">
        <v>50</v>
      </c>
      <c r="I36" s="236">
        <f>VLOOKUP(B36,'MASTER Excel'!B:F,5,0)</f>
        <v>2.0299999999999998</v>
      </c>
    </row>
    <row r="37" spans="2:9" ht="18.75" customHeight="1" x14ac:dyDescent="0.35">
      <c r="B37" s="141">
        <v>6030087</v>
      </c>
      <c r="C37" s="86">
        <v>6030088</v>
      </c>
      <c r="D37" s="86">
        <v>6030089</v>
      </c>
      <c r="E37" s="62" t="s">
        <v>949</v>
      </c>
      <c r="F37" s="86"/>
      <c r="G37" s="86"/>
      <c r="H37" s="86">
        <v>24</v>
      </c>
      <c r="I37" s="236">
        <f>VLOOKUP(B37,'MASTER Excel'!B:F,5,0)</f>
        <v>10.3</v>
      </c>
    </row>
    <row r="38" spans="2:9" ht="18.75" customHeight="1" x14ac:dyDescent="0.35">
      <c r="B38" s="141">
        <v>6030090</v>
      </c>
      <c r="C38" s="86">
        <v>6030090</v>
      </c>
      <c r="D38" s="86">
        <v>6030090</v>
      </c>
      <c r="E38" s="62" t="s">
        <v>950</v>
      </c>
      <c r="F38" s="86"/>
      <c r="G38" s="86"/>
      <c r="H38" s="86">
        <v>24</v>
      </c>
      <c r="I38" s="236">
        <f>VLOOKUP(B38,'MASTER Excel'!B:F,5,0)</f>
        <v>23.63</v>
      </c>
    </row>
    <row r="39" spans="2:9" ht="18.75" customHeight="1" x14ac:dyDescent="0.35">
      <c r="B39" s="141">
        <v>6030095</v>
      </c>
      <c r="C39" s="86">
        <v>6030096</v>
      </c>
      <c r="D39" s="86">
        <v>6030097</v>
      </c>
      <c r="E39" s="62" t="s">
        <v>951</v>
      </c>
      <c r="F39" s="86"/>
      <c r="G39" s="86"/>
      <c r="H39" s="86">
        <v>10</v>
      </c>
      <c r="I39" s="236">
        <f>VLOOKUP(B39,'MASTER Excel'!B:F,5,0)</f>
        <v>17.03</v>
      </c>
    </row>
    <row r="40" spans="2:9" ht="30.75" customHeight="1" x14ac:dyDescent="0.35">
      <c r="B40" s="141">
        <v>6010084</v>
      </c>
      <c r="C40" s="86">
        <v>6010085</v>
      </c>
      <c r="D40" s="86">
        <v>6010086</v>
      </c>
      <c r="E40" s="99" t="s">
        <v>952</v>
      </c>
      <c r="F40" s="86"/>
      <c r="G40" s="86"/>
      <c r="H40" s="86">
        <v>10</v>
      </c>
      <c r="I40" s="236">
        <f>VLOOKUP(B40,'MASTER Excel'!B:F,5,0)</f>
        <v>49.97</v>
      </c>
    </row>
    <row r="41" spans="2:9" ht="18.75" customHeight="1" x14ac:dyDescent="0.35">
      <c r="B41" s="141"/>
      <c r="C41" s="86"/>
      <c r="D41" s="86">
        <v>6020009</v>
      </c>
      <c r="E41" s="62" t="s">
        <v>953</v>
      </c>
      <c r="F41" s="86"/>
      <c r="G41" s="86"/>
      <c r="H41" s="86"/>
      <c r="I41" s="142">
        <f>VLOOKUP(D41,'MASTER Excel'!B:F,5,0)</f>
        <v>2.63</v>
      </c>
    </row>
    <row r="42" spans="2:9" ht="18.75" customHeight="1" x14ac:dyDescent="0.35">
      <c r="B42" s="141">
        <v>6010006</v>
      </c>
      <c r="C42" s="86">
        <v>6010007</v>
      </c>
      <c r="D42" s="86">
        <v>6010008</v>
      </c>
      <c r="E42" s="62" t="s">
        <v>954</v>
      </c>
      <c r="F42" s="86"/>
      <c r="G42" s="86"/>
      <c r="H42" s="86">
        <v>4</v>
      </c>
      <c r="I42" s="236">
        <f>VLOOKUP(B42,'MASTER Excel'!B:F,5,0)</f>
        <v>84.94</v>
      </c>
    </row>
    <row r="43" spans="2:9" ht="18.75" customHeight="1" x14ac:dyDescent="0.35">
      <c r="B43" s="141">
        <v>6010063</v>
      </c>
      <c r="C43" s="86">
        <v>6010071</v>
      </c>
      <c r="D43" s="86">
        <v>6010064</v>
      </c>
      <c r="E43" s="62" t="s">
        <v>955</v>
      </c>
      <c r="F43" s="86"/>
      <c r="G43" s="86"/>
      <c r="H43" s="86">
        <v>4</v>
      </c>
      <c r="I43" s="236">
        <f>VLOOKUP(B43,'MASTER Excel'!B:F,5,0)</f>
        <v>135.02000000000001</v>
      </c>
    </row>
    <row r="44" spans="2:9" ht="18.75" customHeight="1" x14ac:dyDescent="0.35">
      <c r="B44" s="141">
        <v>6010000</v>
      </c>
      <c r="C44" s="86">
        <v>6010000</v>
      </c>
      <c r="D44" s="86">
        <v>6010062</v>
      </c>
      <c r="E44" s="62" t="s">
        <v>956</v>
      </c>
      <c r="F44" s="86"/>
      <c r="G44" s="86"/>
      <c r="H44" s="86"/>
      <c r="I44" s="236">
        <f>VLOOKUP(B44,'MASTER Excel'!B:F,5,0)</f>
        <v>9.19</v>
      </c>
    </row>
    <row r="45" spans="2:9" ht="18.75" customHeight="1" x14ac:dyDescent="0.35">
      <c r="B45" s="141">
        <v>6060647</v>
      </c>
      <c r="C45" s="86">
        <v>6060648</v>
      </c>
      <c r="D45" s="86">
        <v>6060649</v>
      </c>
      <c r="E45" s="62" t="s">
        <v>957</v>
      </c>
      <c r="F45" s="86"/>
      <c r="G45" s="86"/>
      <c r="H45" s="86">
        <v>100</v>
      </c>
      <c r="I45" s="236">
        <f>VLOOKUP(B45,'MASTER Excel'!B:F,5,0)</f>
        <v>2.15</v>
      </c>
    </row>
    <row r="46" spans="2:9" ht="18.75" customHeight="1" x14ac:dyDescent="0.35">
      <c r="B46" s="143">
        <v>6051927</v>
      </c>
      <c r="C46" s="144">
        <v>6051897</v>
      </c>
      <c r="D46" s="144">
        <v>6051978</v>
      </c>
      <c r="E46" s="229" t="s">
        <v>958</v>
      </c>
      <c r="F46" s="144"/>
      <c r="G46" s="144"/>
      <c r="H46" s="144">
        <v>60</v>
      </c>
      <c r="I46" s="237">
        <f>VLOOKUP(B46,'MASTER Excel'!B:F,5,0)</f>
        <v>2.2599999999999998</v>
      </c>
    </row>
  </sheetData>
  <mergeCells count="2">
    <mergeCell ref="C28:D32"/>
    <mergeCell ref="C36:D36"/>
  </mergeCells>
  <pageMargins left="0.7" right="0.7" top="0.75" bottom="0.75" header="0.3" footer="0.3"/>
  <pageSetup paperSize="9" fitToWidth="0" fitToHeight="0" orientation="landscape" r:id="rId1"/>
  <customProperties>
    <customPr name="_pios_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4FEB-FB5E-461D-B7A6-A0F474206816}">
  <dimension ref="B1:S71"/>
  <sheetViews>
    <sheetView zoomScale="70" zoomScaleNormal="70" workbookViewId="0">
      <selection activeCell="J12" sqref="J12"/>
    </sheetView>
  </sheetViews>
  <sheetFormatPr defaultColWidth="8.8984375" defaultRowHeight="13.2" x14ac:dyDescent="0.3"/>
  <cols>
    <col min="1" max="1" width="5.09765625" style="1" customWidth="1"/>
    <col min="2" max="2" width="8.8984375" style="1"/>
    <col min="3" max="3" width="9.296875" style="1" customWidth="1"/>
    <col min="4" max="4" width="10.19921875" style="1" customWidth="1"/>
    <col min="5" max="5" width="57.59765625" style="1" customWidth="1"/>
    <col min="6" max="6" width="12.69921875" style="1" customWidth="1"/>
    <col min="7" max="7" width="13.3984375" style="1" customWidth="1"/>
    <col min="8" max="9" width="9.19921875" style="1" customWidth="1"/>
    <col min="10" max="10" width="10" style="1" customWidth="1"/>
    <col min="11" max="11" width="7.796875" style="1" customWidth="1"/>
    <col min="12" max="12" width="9.69921875" style="1" customWidth="1"/>
    <col min="13" max="13" width="12.796875" style="1" customWidth="1"/>
    <col min="14" max="14" width="8.3984375" style="1" customWidth="1"/>
    <col min="15" max="15" width="10.3984375" style="1" customWidth="1"/>
    <col min="16" max="16" width="49.796875" style="1" customWidth="1"/>
    <col min="17" max="17" width="11.3984375" style="1" customWidth="1"/>
    <col min="18" max="18" width="10" style="1" customWidth="1"/>
    <col min="19" max="20" width="11.59765625" style="1" customWidth="1"/>
    <col min="21" max="21" width="59.59765625" style="1" customWidth="1"/>
    <col min="22" max="16384" width="8.8984375" style="1"/>
  </cols>
  <sheetData>
    <row r="1" spans="2:19" x14ac:dyDescent="0.3">
      <c r="B1" s="2" t="s">
        <v>1233</v>
      </c>
      <c r="L1" s="2" t="s">
        <v>1234</v>
      </c>
    </row>
    <row r="2" spans="2:19" x14ac:dyDescent="0.3">
      <c r="B2" s="354" t="s">
        <v>905</v>
      </c>
      <c r="C2" s="355"/>
      <c r="D2" s="355"/>
      <c r="E2" s="355" t="s">
        <v>906</v>
      </c>
      <c r="F2" s="355" t="s">
        <v>1202</v>
      </c>
      <c r="G2" s="356" t="s">
        <v>1203</v>
      </c>
      <c r="L2" s="354" t="s">
        <v>905</v>
      </c>
      <c r="M2" s="355"/>
      <c r="N2" s="355"/>
      <c r="O2" s="355"/>
      <c r="P2" s="355" t="s">
        <v>906</v>
      </c>
      <c r="Q2" s="356" t="s">
        <v>1203</v>
      </c>
    </row>
    <row r="3" spans="2:19" x14ac:dyDescent="0.3">
      <c r="B3" s="357" t="s">
        <v>1115</v>
      </c>
      <c r="C3" s="325" t="s">
        <v>937</v>
      </c>
      <c r="D3" s="325" t="s">
        <v>938</v>
      </c>
      <c r="E3" s="325"/>
      <c r="F3" s="325" t="s">
        <v>9</v>
      </c>
      <c r="G3" s="358" t="s">
        <v>1040</v>
      </c>
      <c r="L3" s="357" t="s">
        <v>1115</v>
      </c>
      <c r="M3" s="325" t="s">
        <v>937</v>
      </c>
      <c r="N3" s="325" t="s">
        <v>938</v>
      </c>
      <c r="O3" s="325" t="s">
        <v>1235</v>
      </c>
      <c r="P3" s="325"/>
      <c r="Q3" s="358" t="s">
        <v>1040</v>
      </c>
    </row>
    <row r="4" spans="2:19" x14ac:dyDescent="0.3">
      <c r="B4" s="359">
        <v>6000008</v>
      </c>
      <c r="C4" s="323">
        <v>6000009</v>
      </c>
      <c r="D4" s="323">
        <v>6000012</v>
      </c>
      <c r="E4" s="324" t="s">
        <v>1013</v>
      </c>
      <c r="F4" s="323">
        <v>4</v>
      </c>
      <c r="G4" s="360">
        <f>VLOOKUP(B4,'MASTER Excel'!B:G,5,0)</f>
        <v>47.5</v>
      </c>
      <c r="L4" s="359"/>
      <c r="M4" s="323"/>
      <c r="N4" s="323">
        <v>6020009</v>
      </c>
      <c r="O4" s="323"/>
      <c r="P4" s="324" t="s">
        <v>1236</v>
      </c>
      <c r="Q4" s="360">
        <f>VLOOKUP(N4,'MASTER Excel'!B:G,5,0)</f>
        <v>2.63</v>
      </c>
    </row>
    <row r="5" spans="2:19" x14ac:dyDescent="0.3">
      <c r="B5" s="359">
        <v>6000013</v>
      </c>
      <c r="C5" s="323">
        <v>6000016</v>
      </c>
      <c r="D5" s="323">
        <v>6000017</v>
      </c>
      <c r="E5" s="324" t="s">
        <v>992</v>
      </c>
      <c r="F5" s="323">
        <v>4</v>
      </c>
      <c r="G5" s="360">
        <f>VLOOKUP(B5,'MASTER Excel'!B:G,5,0)</f>
        <v>51.38</v>
      </c>
      <c r="L5" s="359"/>
      <c r="M5" s="323"/>
      <c r="N5" s="323">
        <v>6020042</v>
      </c>
      <c r="O5" s="323"/>
      <c r="P5" s="324" t="s">
        <v>1237</v>
      </c>
      <c r="Q5" s="360">
        <f>VLOOKUP(N5,'MASTER Excel'!B:G,5,0)</f>
        <v>2.88</v>
      </c>
    </row>
    <row r="6" spans="2:19" ht="26.4" x14ac:dyDescent="0.3">
      <c r="B6" s="359">
        <v>6000318</v>
      </c>
      <c r="C6" s="323">
        <v>6000225</v>
      </c>
      <c r="D6" s="323">
        <v>6000319</v>
      </c>
      <c r="E6" s="324" t="s">
        <v>1056</v>
      </c>
      <c r="F6" s="323">
        <v>4</v>
      </c>
      <c r="G6" s="360">
        <f>VLOOKUP(B6,'MASTER Excel'!B:G,5,0)</f>
        <v>57.36</v>
      </c>
      <c r="L6" s="361">
        <v>6010084</v>
      </c>
      <c r="M6" s="362">
        <v>6010085</v>
      </c>
      <c r="N6" s="362">
        <v>6010086</v>
      </c>
      <c r="O6" s="362">
        <v>6010087</v>
      </c>
      <c r="P6" s="363" t="s">
        <v>1238</v>
      </c>
      <c r="Q6" s="364">
        <f>VLOOKUP(N6,'MASTER Excel'!B:G,5,0)</f>
        <v>49.97</v>
      </c>
    </row>
    <row r="7" spans="2:19" x14ac:dyDescent="0.3">
      <c r="B7" s="359">
        <v>6030087</v>
      </c>
      <c r="C7" s="323">
        <v>6030088</v>
      </c>
      <c r="D7" s="323">
        <v>6030089</v>
      </c>
      <c r="E7" s="324" t="s">
        <v>949</v>
      </c>
      <c r="F7" s="323">
        <v>24</v>
      </c>
      <c r="G7" s="360">
        <f>VLOOKUP(B7,'MASTER Excel'!B:G,5,0)</f>
        <v>10.3</v>
      </c>
    </row>
    <row r="8" spans="2:19" x14ac:dyDescent="0.3">
      <c r="B8" s="359">
        <v>6030090</v>
      </c>
      <c r="C8" s="323">
        <v>6030090</v>
      </c>
      <c r="D8" s="323">
        <v>6030091</v>
      </c>
      <c r="E8" s="324" t="s">
        <v>1173</v>
      </c>
      <c r="F8" s="323">
        <v>24</v>
      </c>
      <c r="G8" s="360">
        <f>VLOOKUP(B8,'MASTER Excel'!B:G,5,0)</f>
        <v>23.63</v>
      </c>
      <c r="O8" s="462" t="s">
        <v>1239</v>
      </c>
    </row>
    <row r="9" spans="2:19" x14ac:dyDescent="0.3">
      <c r="B9" s="359"/>
      <c r="C9" s="323">
        <v>6030021</v>
      </c>
      <c r="D9" s="323"/>
      <c r="E9" s="324" t="s">
        <v>1240</v>
      </c>
      <c r="F9" s="323">
        <v>300</v>
      </c>
      <c r="G9" s="360">
        <f>VLOOKUP(C9,'MASTER Excel'!B:G,5,0)</f>
        <v>7.49</v>
      </c>
      <c r="O9" s="354" t="s">
        <v>905</v>
      </c>
      <c r="P9" s="355" t="s">
        <v>906</v>
      </c>
      <c r="Q9" s="355" t="s">
        <v>1241</v>
      </c>
      <c r="R9" s="355" t="s">
        <v>1242</v>
      </c>
      <c r="S9" s="365" t="s">
        <v>1203</v>
      </c>
    </row>
    <row r="10" spans="2:19" ht="26.4" x14ac:dyDescent="0.3">
      <c r="B10" s="359"/>
      <c r="C10" s="323"/>
      <c r="D10" s="323">
        <v>6030015</v>
      </c>
      <c r="E10" s="324" t="s">
        <v>1243</v>
      </c>
      <c r="F10" s="323">
        <v>100</v>
      </c>
      <c r="G10" s="360">
        <f>VLOOKUP(D10,'MASTER Excel'!B:G,5,0)</f>
        <v>4.57</v>
      </c>
      <c r="O10" s="359">
        <v>6400008</v>
      </c>
      <c r="P10" s="329" t="s">
        <v>1244</v>
      </c>
      <c r="Q10" s="323">
        <v>1</v>
      </c>
      <c r="R10" s="323">
        <v>11</v>
      </c>
      <c r="S10" s="360">
        <f>VLOOKUP(O10,'MASTER Excel'!B:G,5,0)</f>
        <v>181.08</v>
      </c>
    </row>
    <row r="11" spans="2:19" ht="26.4" x14ac:dyDescent="0.3">
      <c r="B11" s="359"/>
      <c r="C11" s="323"/>
      <c r="D11" s="323">
        <v>6030010</v>
      </c>
      <c r="E11" s="51" t="s">
        <v>1245</v>
      </c>
      <c r="F11" s="323">
        <v>50</v>
      </c>
      <c r="G11" s="360">
        <f>VLOOKUP(D11,'MASTER Excel'!B:G,5,0)</f>
        <v>5.22</v>
      </c>
      <c r="O11" s="361">
        <v>6400006</v>
      </c>
      <c r="P11" s="366" t="s">
        <v>903</v>
      </c>
      <c r="Q11" s="362">
        <v>1</v>
      </c>
      <c r="R11" s="362">
        <v>11</v>
      </c>
      <c r="S11" s="364">
        <f>VLOOKUP(O11,'MASTER Excel'!B:G,5,0)</f>
        <v>135.44999999999999</v>
      </c>
    </row>
    <row r="12" spans="2:19" x14ac:dyDescent="0.3">
      <c r="B12" s="359"/>
      <c r="C12" s="323"/>
      <c r="D12" s="323">
        <v>6030023</v>
      </c>
      <c r="E12" s="324" t="s">
        <v>1030</v>
      </c>
      <c r="F12" s="323">
        <v>100</v>
      </c>
      <c r="G12" s="360">
        <f>VLOOKUP(D12,'MASTER Excel'!B:G,5,0)</f>
        <v>1.52</v>
      </c>
    </row>
    <row r="13" spans="2:19" x14ac:dyDescent="0.3">
      <c r="B13" s="359">
        <v>6030095</v>
      </c>
      <c r="C13" s="323">
        <v>6030096</v>
      </c>
      <c r="D13" s="323">
        <v>6030097</v>
      </c>
      <c r="E13" s="324" t="s">
        <v>951</v>
      </c>
      <c r="F13" s="323">
        <v>10</v>
      </c>
      <c r="G13" s="360">
        <f>VLOOKUP(B13,'MASTER Excel'!B:G,5,0)</f>
        <v>17.03</v>
      </c>
    </row>
    <row r="14" spans="2:19" x14ac:dyDescent="0.3">
      <c r="B14" s="361">
        <v>6030098</v>
      </c>
      <c r="C14" s="362"/>
      <c r="D14" s="362"/>
      <c r="E14" s="367" t="s">
        <v>1235</v>
      </c>
      <c r="F14" s="362"/>
      <c r="G14" s="364">
        <f>VLOOKUP(B14,'MASTER Excel'!B:G,5,0)</f>
        <v>17.03</v>
      </c>
      <c r="O14" s="2" t="s">
        <v>1246</v>
      </c>
    </row>
    <row r="15" spans="2:19" x14ac:dyDescent="0.3">
      <c r="O15" s="354" t="s">
        <v>905</v>
      </c>
      <c r="P15" s="355" t="s">
        <v>906</v>
      </c>
      <c r="Q15" s="355" t="s">
        <v>1202</v>
      </c>
      <c r="R15" s="365" t="s">
        <v>1203</v>
      </c>
    </row>
    <row r="16" spans="2:19" x14ac:dyDescent="0.3">
      <c r="O16" s="359">
        <v>6060006</v>
      </c>
      <c r="P16" s="324" t="s">
        <v>532</v>
      </c>
      <c r="Q16" s="323">
        <v>100</v>
      </c>
      <c r="R16" s="360">
        <f>VLOOKUP(O16,'MASTER Excel'!B:G,5,0)</f>
        <v>0.69</v>
      </c>
    </row>
    <row r="17" spans="4:18" x14ac:dyDescent="0.3">
      <c r="D17" s="2" t="s">
        <v>1247</v>
      </c>
      <c r="O17" s="359">
        <v>6060343</v>
      </c>
      <c r="P17" s="324" t="s">
        <v>533</v>
      </c>
      <c r="Q17" s="323">
        <v>250</v>
      </c>
      <c r="R17" s="360">
        <f>VLOOKUP(O17,'MASTER Excel'!B:G,5,0)</f>
        <v>0.62</v>
      </c>
    </row>
    <row r="18" spans="4:18" ht="26.4" x14ac:dyDescent="0.3">
      <c r="D18" s="159" t="s">
        <v>905</v>
      </c>
      <c r="E18" s="130" t="s">
        <v>906</v>
      </c>
      <c r="F18" s="130" t="s">
        <v>1202</v>
      </c>
      <c r="G18" s="379" t="s">
        <v>1203</v>
      </c>
      <c r="O18" s="359">
        <v>6060345</v>
      </c>
      <c r="P18" s="51" t="s">
        <v>1248</v>
      </c>
      <c r="Q18" s="323">
        <v>200</v>
      </c>
      <c r="R18" s="360">
        <f>VLOOKUP(O18,'MASTER Excel'!B:G,5,0)</f>
        <v>1.03</v>
      </c>
    </row>
    <row r="19" spans="4:18" ht="26.4" x14ac:dyDescent="0.3">
      <c r="D19" s="161"/>
      <c r="E19" s="31"/>
      <c r="F19" s="31" t="s">
        <v>1249</v>
      </c>
      <c r="G19" s="162" t="s">
        <v>1040</v>
      </c>
      <c r="O19" s="359">
        <v>6060346</v>
      </c>
      <c r="P19" s="51" t="s">
        <v>1250</v>
      </c>
      <c r="Q19" s="323">
        <v>200</v>
      </c>
      <c r="R19" s="360">
        <f>VLOOKUP(O19,'MASTER Excel'!B:G,5,0)</f>
        <v>1.03</v>
      </c>
    </row>
    <row r="20" spans="4:18" x14ac:dyDescent="0.3">
      <c r="D20" s="125">
        <v>6100043</v>
      </c>
      <c r="E20" s="49" t="s">
        <v>1251</v>
      </c>
      <c r="F20" s="32" t="s">
        <v>1252</v>
      </c>
      <c r="G20" s="113">
        <f>VLOOKUP(D20,'MASTER Excel'!B:G,5,0)</f>
        <v>194.41</v>
      </c>
      <c r="O20" s="359">
        <v>6060294</v>
      </c>
      <c r="P20" s="324" t="s">
        <v>544</v>
      </c>
      <c r="Q20" s="323">
        <v>50</v>
      </c>
      <c r="R20" s="360">
        <f>VLOOKUP(O20,'MASTER Excel'!B:G,5,0)</f>
        <v>1.39</v>
      </c>
    </row>
    <row r="21" spans="4:18" ht="26.4" x14ac:dyDescent="0.3">
      <c r="D21" s="125">
        <v>6100044</v>
      </c>
      <c r="E21" s="51" t="s">
        <v>1253</v>
      </c>
      <c r="F21" s="32" t="s">
        <v>1252</v>
      </c>
      <c r="G21" s="113">
        <f>VLOOKUP(D21,'MASTER Excel'!B:G,5,0)</f>
        <v>212.51</v>
      </c>
      <c r="O21" s="359">
        <v>6060180</v>
      </c>
      <c r="P21" s="324" t="s">
        <v>545</v>
      </c>
      <c r="Q21" s="323">
        <v>100</v>
      </c>
      <c r="R21" s="360">
        <f>VLOOKUP(O21,'MASTER Excel'!B:G,5,0)</f>
        <v>0.75</v>
      </c>
    </row>
    <row r="22" spans="4:18" ht="26.4" x14ac:dyDescent="0.3">
      <c r="D22" s="125">
        <v>6100045</v>
      </c>
      <c r="E22" s="51" t="s">
        <v>1254</v>
      </c>
      <c r="F22" s="32" t="s">
        <v>1252</v>
      </c>
      <c r="G22" s="113">
        <f>VLOOKUP(D22,'MASTER Excel'!B:G,5,0)</f>
        <v>239.37</v>
      </c>
      <c r="O22" s="361">
        <v>6060182</v>
      </c>
      <c r="P22" s="367" t="s">
        <v>546</v>
      </c>
      <c r="Q22" s="362">
        <v>100</v>
      </c>
      <c r="R22" s="364">
        <f>VLOOKUP(O22,'MASTER Excel'!B:G,5,0)</f>
        <v>0.75</v>
      </c>
    </row>
    <row r="23" spans="4:18" ht="26.4" x14ac:dyDescent="0.3">
      <c r="D23" s="125">
        <v>6100047</v>
      </c>
      <c r="E23" s="51" t="s">
        <v>1255</v>
      </c>
      <c r="F23" s="32" t="s">
        <v>1252</v>
      </c>
      <c r="G23" s="113">
        <f>VLOOKUP(D23,'MASTER Excel'!B:G,5,0)</f>
        <v>334.76</v>
      </c>
    </row>
    <row r="24" spans="4:18" ht="26.4" x14ac:dyDescent="0.3">
      <c r="D24" s="125">
        <v>6100074</v>
      </c>
      <c r="E24" s="51" t="s">
        <v>1256</v>
      </c>
      <c r="F24" s="32" t="s">
        <v>1252</v>
      </c>
      <c r="G24" s="113">
        <f>VLOOKUP(D24,'MASTER Excel'!B:G,5,0)</f>
        <v>303.16000000000003</v>
      </c>
      <c r="O24" s="2" t="s">
        <v>1257</v>
      </c>
    </row>
    <row r="25" spans="4:18" x14ac:dyDescent="0.3">
      <c r="D25" s="125"/>
      <c r="E25" s="49"/>
      <c r="F25" s="32"/>
      <c r="G25" s="276"/>
      <c r="O25" s="368" t="s">
        <v>905</v>
      </c>
      <c r="P25" s="369" t="s">
        <v>906</v>
      </c>
      <c r="Q25" s="369" t="s">
        <v>1202</v>
      </c>
      <c r="R25" s="370" t="s">
        <v>1203</v>
      </c>
    </row>
    <row r="26" spans="4:18" ht="26.4" x14ac:dyDescent="0.3">
      <c r="D26" s="125">
        <v>6180006</v>
      </c>
      <c r="E26" s="51" t="s">
        <v>991</v>
      </c>
      <c r="F26" s="32"/>
      <c r="G26" s="113">
        <f>VLOOKUP(D26,'MASTER Excel'!B:G,5,0)</f>
        <v>36.03</v>
      </c>
      <c r="O26" s="371">
        <v>6240023</v>
      </c>
      <c r="P26" s="374" t="s">
        <v>1258</v>
      </c>
      <c r="Q26" s="372">
        <v>1</v>
      </c>
      <c r="R26" s="373">
        <f>VLOOKUP(O26,'MASTER Excel'!B:G,5,0)</f>
        <v>99.84</v>
      </c>
    </row>
    <row r="27" spans="4:18" ht="26.4" x14ac:dyDescent="0.3">
      <c r="D27" s="125">
        <v>6180008</v>
      </c>
      <c r="E27" s="51" t="s">
        <v>1259</v>
      </c>
      <c r="F27" s="32"/>
      <c r="G27" s="113">
        <f>VLOOKUP(D27,'MASTER Excel'!B:G,5,0)</f>
        <v>43.24</v>
      </c>
    </row>
    <row r="28" spans="4:18" x14ac:dyDescent="0.3">
      <c r="D28" s="125">
        <v>6180010</v>
      </c>
      <c r="E28" s="49" t="s">
        <v>1260</v>
      </c>
      <c r="F28" s="32"/>
      <c r="G28" s="113">
        <f>VLOOKUP(D28,'MASTER Excel'!B:G,5,0)</f>
        <v>54.3</v>
      </c>
      <c r="O28" s="462" t="s">
        <v>1261</v>
      </c>
    </row>
    <row r="29" spans="4:18" ht="26.4" x14ac:dyDescent="0.3">
      <c r="D29" s="125">
        <v>6180046</v>
      </c>
      <c r="E29" s="51" t="s">
        <v>1262</v>
      </c>
      <c r="F29" s="32"/>
      <c r="G29" s="113">
        <f>VLOOKUP(D29,'MASTER Excel'!B:G,5,0)</f>
        <v>65.14</v>
      </c>
      <c r="O29" s="159" t="s">
        <v>905</v>
      </c>
      <c r="P29" s="130" t="s">
        <v>906</v>
      </c>
      <c r="Q29" s="130" t="s">
        <v>1202</v>
      </c>
      <c r="R29" s="131" t="s">
        <v>1203</v>
      </c>
    </row>
    <row r="30" spans="4:18" ht="26.4" x14ac:dyDescent="0.3">
      <c r="D30" s="125">
        <v>6100075</v>
      </c>
      <c r="E30" s="51" t="s">
        <v>1263</v>
      </c>
      <c r="F30" s="32" t="s">
        <v>1252</v>
      </c>
      <c r="G30" s="113">
        <f>VLOOKUP(D30,'MASTER Excel'!B:G,5,0)</f>
        <v>362.33</v>
      </c>
      <c r="O30" s="375">
        <v>327151000013</v>
      </c>
      <c r="P30" s="49" t="s">
        <v>644</v>
      </c>
      <c r="Q30" s="32">
        <v>1</v>
      </c>
      <c r="R30" s="113">
        <f>VLOOKUP(O30,'MASTER Excel'!B:G,5,0)</f>
        <v>7.79</v>
      </c>
    </row>
    <row r="31" spans="4:18" ht="39.6" x14ac:dyDescent="0.3">
      <c r="D31" s="125">
        <v>6100076</v>
      </c>
      <c r="E31" s="51" t="s">
        <v>1264</v>
      </c>
      <c r="F31" s="32" t="s">
        <v>1252</v>
      </c>
      <c r="G31" s="113">
        <f>VLOOKUP(D31,'MASTER Excel'!B:G,5,0)</f>
        <v>472.26</v>
      </c>
      <c r="O31" s="375">
        <v>327151000070</v>
      </c>
      <c r="P31" s="49" t="s">
        <v>645</v>
      </c>
      <c r="Q31" s="32">
        <v>1</v>
      </c>
      <c r="R31" s="113">
        <f>VLOOKUP(O31,'MASTER Excel'!B:G,5,0)</f>
        <v>7.79</v>
      </c>
    </row>
    <row r="32" spans="4:18" x14ac:dyDescent="0.3">
      <c r="D32" s="380">
        <v>6100116</v>
      </c>
      <c r="E32" s="381" t="s">
        <v>902</v>
      </c>
      <c r="F32" s="382">
        <v>1</v>
      </c>
      <c r="G32" s="383" t="s">
        <v>1204</v>
      </c>
      <c r="O32" s="376">
        <v>327151000071</v>
      </c>
      <c r="P32" s="129" t="s">
        <v>646</v>
      </c>
      <c r="Q32" s="115">
        <v>1</v>
      </c>
      <c r="R32" s="116">
        <f>VLOOKUP(O32,'MASTER Excel'!B:G,5,0)</f>
        <v>7.79</v>
      </c>
    </row>
    <row r="34" spans="2:18" x14ac:dyDescent="0.3">
      <c r="B34" s="462" t="s">
        <v>1265</v>
      </c>
      <c r="J34" s="2" t="s">
        <v>1266</v>
      </c>
    </row>
    <row r="35" spans="2:18" x14ac:dyDescent="0.3">
      <c r="B35" s="354" t="s">
        <v>905</v>
      </c>
      <c r="C35" s="355"/>
      <c r="D35" s="355"/>
      <c r="E35" s="355" t="s">
        <v>906</v>
      </c>
      <c r="F35" s="355" t="s">
        <v>1202</v>
      </c>
      <c r="G35" s="365" t="s">
        <v>1203</v>
      </c>
      <c r="J35" s="368" t="s">
        <v>905</v>
      </c>
      <c r="K35" s="369"/>
      <c r="L35" s="369"/>
      <c r="M35" s="369"/>
      <c r="N35" s="369"/>
      <c r="O35" s="369"/>
      <c r="P35" s="369" t="s">
        <v>906</v>
      </c>
      <c r="Q35" s="369" t="s">
        <v>1202</v>
      </c>
      <c r="R35" s="370" t="s">
        <v>1203</v>
      </c>
    </row>
    <row r="36" spans="2:18" ht="65.25" customHeight="1" x14ac:dyDescent="0.3">
      <c r="B36" s="359">
        <v>6050982</v>
      </c>
      <c r="C36" s="323">
        <v>6050983</v>
      </c>
      <c r="D36" s="323">
        <v>6050984</v>
      </c>
      <c r="E36" s="51" t="s">
        <v>1267</v>
      </c>
      <c r="F36" s="323" t="s">
        <v>1268</v>
      </c>
      <c r="G36" s="360">
        <f>VLOOKUP(B36,'MASTER Excel'!B:G,5,0)</f>
        <v>173.55</v>
      </c>
      <c r="J36" s="377">
        <v>6051900</v>
      </c>
      <c r="K36" s="322">
        <v>6051970</v>
      </c>
      <c r="L36" s="322">
        <v>6051898</v>
      </c>
      <c r="M36" s="322">
        <v>6051899</v>
      </c>
      <c r="N36" s="321"/>
      <c r="O36" s="321"/>
      <c r="P36" s="327" t="s">
        <v>1269</v>
      </c>
      <c r="Q36" s="322">
        <v>60</v>
      </c>
      <c r="R36" s="378">
        <f>VLOOKUP(J36,'MASTER Excel'!B:G,5,0)</f>
        <v>2.2599999999999998</v>
      </c>
    </row>
    <row r="37" spans="2:18" ht="59.25" customHeight="1" x14ac:dyDescent="0.3">
      <c r="B37" s="359">
        <v>6050960</v>
      </c>
      <c r="C37" s="323">
        <v>6050961</v>
      </c>
      <c r="D37" s="323">
        <v>6050962</v>
      </c>
      <c r="E37" s="51" t="s">
        <v>1270</v>
      </c>
      <c r="F37" s="323" t="s">
        <v>1268</v>
      </c>
      <c r="G37" s="360">
        <f>VLOOKUP(B37,'MASTER Excel'!B:G,5,0)</f>
        <v>142.79</v>
      </c>
      <c r="J37" s="377">
        <v>6052003</v>
      </c>
      <c r="K37" s="322">
        <v>6052004</v>
      </c>
      <c r="L37" s="322">
        <v>6052005</v>
      </c>
      <c r="M37" s="322">
        <v>6052006</v>
      </c>
      <c r="N37" s="322">
        <v>6052007</v>
      </c>
      <c r="O37" s="322">
        <v>6052008</v>
      </c>
      <c r="P37" s="321" t="s">
        <v>1271</v>
      </c>
      <c r="Q37" s="322">
        <v>60</v>
      </c>
      <c r="R37" s="378">
        <f>VLOOKUP(J37,'MASTER Excel'!B:G,5,0)</f>
        <v>2.2599999999999998</v>
      </c>
    </row>
    <row r="38" spans="2:18" ht="56.25" customHeight="1" x14ac:dyDescent="0.3">
      <c r="B38" s="359">
        <v>6050986</v>
      </c>
      <c r="C38" s="323">
        <v>6050987</v>
      </c>
      <c r="D38" s="323">
        <v>6050988</v>
      </c>
      <c r="E38" s="51" t="s">
        <v>1272</v>
      </c>
      <c r="F38" s="323" t="s">
        <v>1268</v>
      </c>
      <c r="G38" s="360">
        <f>VLOOKUP(B38,'MASTER Excel'!B:G,5,0)</f>
        <v>173.55</v>
      </c>
      <c r="J38" s="377">
        <v>6051927</v>
      </c>
      <c r="K38" s="322">
        <v>6051977</v>
      </c>
      <c r="L38" s="322">
        <v>6051897</v>
      </c>
      <c r="M38" s="322">
        <v>6051978</v>
      </c>
      <c r="N38" s="322"/>
      <c r="O38" s="322"/>
      <c r="P38" s="321" t="s">
        <v>1273</v>
      </c>
      <c r="Q38" s="322">
        <v>60</v>
      </c>
      <c r="R38" s="378">
        <f>VLOOKUP(J38,'MASTER Excel'!B:G,5,0)</f>
        <v>2.2599999999999998</v>
      </c>
    </row>
    <row r="39" spans="2:18" ht="57.75" customHeight="1" x14ac:dyDescent="0.3">
      <c r="B39" s="361">
        <v>6050967</v>
      </c>
      <c r="C39" s="362">
        <v>6050968</v>
      </c>
      <c r="D39" s="362">
        <v>6050969</v>
      </c>
      <c r="E39" s="343" t="s">
        <v>1274</v>
      </c>
      <c r="F39" s="362" t="s">
        <v>1268</v>
      </c>
      <c r="G39" s="364">
        <f>VLOOKUP(B39,'MASTER Excel'!B:G,5,0)</f>
        <v>142.79</v>
      </c>
      <c r="J39" s="377">
        <v>6051990</v>
      </c>
      <c r="K39" s="322">
        <v>6051991</v>
      </c>
      <c r="L39" s="322">
        <v>6051992</v>
      </c>
      <c r="M39" s="322">
        <v>6051993</v>
      </c>
      <c r="N39" s="322"/>
      <c r="O39" s="322">
        <v>6052027</v>
      </c>
      <c r="P39" s="321" t="s">
        <v>1101</v>
      </c>
      <c r="Q39" s="322">
        <v>60</v>
      </c>
      <c r="R39" s="378">
        <f>VLOOKUP(J39,'MASTER Excel'!B:G,5,0)</f>
        <v>2.2599999999999998</v>
      </c>
    </row>
    <row r="40" spans="2:18" ht="39.6" x14ac:dyDescent="0.3">
      <c r="J40" s="377"/>
      <c r="K40" s="322">
        <v>6050709</v>
      </c>
      <c r="L40" s="322">
        <v>6050710</v>
      </c>
      <c r="M40" s="322">
        <v>6050711</v>
      </c>
      <c r="N40" s="51"/>
      <c r="O40" s="322"/>
      <c r="P40" s="327" t="s">
        <v>1275</v>
      </c>
      <c r="Q40" s="322" t="s">
        <v>1268</v>
      </c>
      <c r="R40" s="378">
        <f>VLOOKUP(K40,'MASTER Excel'!B:G,5,0)</f>
        <v>168.22</v>
      </c>
    </row>
    <row r="41" spans="2:18" x14ac:dyDescent="0.3">
      <c r="B41" s="2" t="s">
        <v>1276</v>
      </c>
      <c r="J41" s="377"/>
      <c r="K41" s="322">
        <v>6051904</v>
      </c>
      <c r="L41" s="322">
        <v>6051905</v>
      </c>
      <c r="M41" s="322">
        <v>6051903</v>
      </c>
      <c r="N41" s="322">
        <v>6051902</v>
      </c>
      <c r="O41" s="322">
        <v>6052028</v>
      </c>
      <c r="P41" s="321" t="s">
        <v>1277</v>
      </c>
      <c r="Q41" s="322">
        <v>60</v>
      </c>
      <c r="R41" s="378">
        <f>VLOOKUP(K41,'MASTER Excel'!B:G,5,0)</f>
        <v>2.2599999999999998</v>
      </c>
    </row>
    <row r="42" spans="2:18" x14ac:dyDescent="0.3">
      <c r="B42" s="354" t="s">
        <v>905</v>
      </c>
      <c r="C42" s="355"/>
      <c r="D42" s="355"/>
      <c r="E42" s="355" t="s">
        <v>906</v>
      </c>
      <c r="F42" s="355" t="s">
        <v>1278</v>
      </c>
      <c r="G42" s="355" t="s">
        <v>1202</v>
      </c>
      <c r="H42" s="365" t="s">
        <v>1203</v>
      </c>
      <c r="J42" s="377">
        <v>6051913</v>
      </c>
      <c r="K42" s="322">
        <v>6051974</v>
      </c>
      <c r="L42" s="322"/>
      <c r="M42" s="322"/>
      <c r="N42" s="322"/>
      <c r="O42" s="322"/>
      <c r="P42" s="321" t="s">
        <v>1279</v>
      </c>
      <c r="Q42" s="322">
        <v>60</v>
      </c>
      <c r="R42" s="378">
        <f>VLOOKUP(K42,'MASTER Excel'!B:G,5,0)</f>
        <v>2.2599999999999998</v>
      </c>
    </row>
    <row r="43" spans="2:18" x14ac:dyDescent="0.3">
      <c r="B43" s="359">
        <v>6060019</v>
      </c>
      <c r="C43" s="323">
        <v>6060021</v>
      </c>
      <c r="D43" s="323">
        <v>6060020</v>
      </c>
      <c r="E43" s="324" t="s">
        <v>1280</v>
      </c>
      <c r="F43" s="323" t="s">
        <v>1281</v>
      </c>
      <c r="G43" s="323">
        <v>50</v>
      </c>
      <c r="H43" s="360">
        <f>VLOOKUP(B43,'MASTER Excel'!B:G,5,0)</f>
        <v>0.51</v>
      </c>
      <c r="J43" s="377">
        <v>6052074</v>
      </c>
      <c r="K43" s="322"/>
      <c r="L43" s="322"/>
      <c r="M43" s="322"/>
      <c r="N43" s="322"/>
      <c r="O43" s="322"/>
      <c r="P43" s="321" t="s">
        <v>1137</v>
      </c>
      <c r="Q43" s="322">
        <v>60</v>
      </c>
      <c r="R43" s="378">
        <f>VLOOKUP(J43,'MASTER Excel'!B:G,5,0)</f>
        <v>2.2599999999999998</v>
      </c>
    </row>
    <row r="44" spans="2:18" x14ac:dyDescent="0.3">
      <c r="B44" s="359">
        <v>6060331</v>
      </c>
      <c r="C44" s="323">
        <v>6060332</v>
      </c>
      <c r="D44" s="323">
        <v>6060333</v>
      </c>
      <c r="E44" s="324" t="s">
        <v>948</v>
      </c>
      <c r="F44" s="323" t="s">
        <v>1282</v>
      </c>
      <c r="G44" s="323">
        <v>50</v>
      </c>
      <c r="H44" s="360">
        <f>VLOOKUP(B44,'MASTER Excel'!B:G,5,0)</f>
        <v>0.51</v>
      </c>
      <c r="J44" s="377">
        <v>6051956</v>
      </c>
      <c r="K44" s="322"/>
      <c r="L44" s="322">
        <v>6051979</v>
      </c>
      <c r="M44" s="322">
        <v>6051980</v>
      </c>
      <c r="N44" s="322"/>
      <c r="O44" s="322"/>
      <c r="P44" s="321" t="s">
        <v>1283</v>
      </c>
      <c r="Q44" s="322">
        <v>60</v>
      </c>
      <c r="R44" s="378">
        <f>VLOOKUP(J44,'MASTER Excel'!B:G,5,0)</f>
        <v>2.2599999999999998</v>
      </c>
    </row>
    <row r="45" spans="2:18" x14ac:dyDescent="0.3">
      <c r="B45" s="359">
        <v>6060321</v>
      </c>
      <c r="C45" s="323">
        <v>6060322</v>
      </c>
      <c r="D45" s="323">
        <v>6060326</v>
      </c>
      <c r="E45" s="324" t="s">
        <v>1014</v>
      </c>
      <c r="F45" s="323" t="s">
        <v>978</v>
      </c>
      <c r="G45" s="323">
        <v>50</v>
      </c>
      <c r="H45" s="360">
        <f>VLOOKUP(B45,'MASTER Excel'!B:G,5,0)</f>
        <v>0.51</v>
      </c>
      <c r="J45" s="371">
        <v>6051895</v>
      </c>
      <c r="K45" s="372"/>
      <c r="L45" s="372"/>
      <c r="M45" s="372"/>
      <c r="N45" s="372"/>
      <c r="O45" s="372"/>
      <c r="P45" s="374" t="s">
        <v>1087</v>
      </c>
      <c r="Q45" s="372">
        <v>50</v>
      </c>
      <c r="R45" s="373">
        <f>VLOOKUP(J45,'MASTER Excel'!B:G,5,0)</f>
        <v>2.2599999999999998</v>
      </c>
    </row>
    <row r="46" spans="2:18" x14ac:dyDescent="0.3">
      <c r="B46" s="359">
        <v>6060647</v>
      </c>
      <c r="C46" s="323">
        <v>6060648</v>
      </c>
      <c r="D46" s="323">
        <v>6060649</v>
      </c>
      <c r="E46" s="324" t="s">
        <v>957</v>
      </c>
      <c r="F46" s="323" t="s">
        <v>978</v>
      </c>
      <c r="G46" s="323">
        <v>100</v>
      </c>
      <c r="H46" s="360">
        <f>VLOOKUP(B46,'MASTER Excel'!B:G,5,0)</f>
        <v>2.15</v>
      </c>
    </row>
    <row r="47" spans="2:18" x14ac:dyDescent="0.3">
      <c r="B47" s="359">
        <v>6000199</v>
      </c>
      <c r="C47" s="323"/>
      <c r="D47" s="323"/>
      <c r="E47" s="324" t="s">
        <v>1284</v>
      </c>
      <c r="F47" s="323" t="s">
        <v>978</v>
      </c>
      <c r="G47" s="323">
        <v>50</v>
      </c>
      <c r="H47" s="360">
        <f>VLOOKUP(B47,'MASTER Excel'!B:G,5,0)</f>
        <v>2.0299999999999998</v>
      </c>
      <c r="K47" s="328"/>
    </row>
    <row r="48" spans="2:18" x14ac:dyDescent="0.3">
      <c r="B48" s="359">
        <v>6000201</v>
      </c>
      <c r="C48" s="323"/>
      <c r="D48" s="323"/>
      <c r="E48" s="324" t="s">
        <v>559</v>
      </c>
      <c r="F48" s="323" t="s">
        <v>978</v>
      </c>
      <c r="G48" s="323">
        <v>50</v>
      </c>
      <c r="H48" s="360">
        <f>VLOOKUP(B48,'MASTER Excel'!B:G,5,0)</f>
        <v>2.0299999999999998</v>
      </c>
      <c r="K48" s="328"/>
    </row>
    <row r="49" spans="2:11" x14ac:dyDescent="0.3">
      <c r="B49" s="361">
        <v>6000200</v>
      </c>
      <c r="C49" s="362"/>
      <c r="D49" s="362"/>
      <c r="E49" s="367" t="s">
        <v>1285</v>
      </c>
      <c r="F49" s="362" t="s">
        <v>978</v>
      </c>
      <c r="G49" s="362">
        <v>50</v>
      </c>
      <c r="H49" s="364">
        <f>VLOOKUP(B49,'MASTER Excel'!B:G,5,0)</f>
        <v>2.0299999999999998</v>
      </c>
      <c r="K49" s="328"/>
    </row>
    <row r="51" spans="2:11" x14ac:dyDescent="0.3">
      <c r="B51" s="2" t="s">
        <v>1286</v>
      </c>
    </row>
    <row r="52" spans="2:11" x14ac:dyDescent="0.3">
      <c r="B52" s="354" t="s">
        <v>905</v>
      </c>
      <c r="C52" s="355"/>
      <c r="D52" s="355"/>
      <c r="E52" s="355" t="s">
        <v>906</v>
      </c>
      <c r="F52" s="355" t="s">
        <v>1202</v>
      </c>
      <c r="G52" s="365" t="s">
        <v>1203</v>
      </c>
    </row>
    <row r="53" spans="2:11" x14ac:dyDescent="0.3">
      <c r="B53" s="359">
        <v>6010006</v>
      </c>
      <c r="C53" s="323">
        <v>6010007</v>
      </c>
      <c r="D53" s="323">
        <v>6010008</v>
      </c>
      <c r="E53" s="324" t="s">
        <v>954</v>
      </c>
      <c r="F53" s="323">
        <v>4</v>
      </c>
      <c r="G53" s="360">
        <f>VLOOKUP(B53,'MASTER Excel'!B:G,5,0)</f>
        <v>84.94</v>
      </c>
    </row>
    <row r="54" spans="2:11" x14ac:dyDescent="0.3">
      <c r="B54" s="359">
        <v>6010063</v>
      </c>
      <c r="C54" s="323">
        <v>6010071</v>
      </c>
      <c r="D54" s="323">
        <v>6010064</v>
      </c>
      <c r="E54" s="324" t="s">
        <v>1287</v>
      </c>
      <c r="F54" s="323">
        <v>4</v>
      </c>
      <c r="G54" s="360">
        <f>VLOOKUP(B54,'MASTER Excel'!B:G,5,0)</f>
        <v>135.02000000000001</v>
      </c>
    </row>
    <row r="55" spans="2:11" x14ac:dyDescent="0.3">
      <c r="B55" s="361">
        <v>6010000</v>
      </c>
      <c r="C55" s="362">
        <v>6010000</v>
      </c>
      <c r="D55" s="362">
        <v>6010062</v>
      </c>
      <c r="E55" s="367" t="s">
        <v>956</v>
      </c>
      <c r="F55" s="362"/>
      <c r="G55" s="364">
        <f>VLOOKUP(B55,'MASTER Excel'!B:G,5,0)</f>
        <v>9.19</v>
      </c>
    </row>
    <row r="58" spans="2:11" ht="52.8" x14ac:dyDescent="0.3">
      <c r="D58" s="326" t="s">
        <v>1288</v>
      </c>
    </row>
    <row r="59" spans="2:11" x14ac:dyDescent="0.3">
      <c r="D59" s="384" t="s">
        <v>905</v>
      </c>
      <c r="E59" s="385" t="s">
        <v>906</v>
      </c>
      <c r="F59" s="385" t="s">
        <v>1202</v>
      </c>
      <c r="G59" s="386" t="s">
        <v>1203</v>
      </c>
    </row>
    <row r="60" spans="2:11" x14ac:dyDescent="0.3">
      <c r="D60" s="387">
        <v>6010048</v>
      </c>
      <c r="E60" s="367" t="s">
        <v>1289</v>
      </c>
      <c r="F60" s="367">
        <v>1</v>
      </c>
      <c r="G60" s="388">
        <f>VLOOKUP(D60,'MASTER Excel'!B:G,5,0)</f>
        <v>80.84</v>
      </c>
    </row>
    <row r="62" spans="2:11" x14ac:dyDescent="0.3">
      <c r="D62" s="299" t="s">
        <v>1290</v>
      </c>
      <c r="E62" s="26"/>
      <c r="F62" s="26"/>
      <c r="G62" s="26"/>
    </row>
    <row r="63" spans="2:11" x14ac:dyDescent="0.3">
      <c r="D63" s="354" t="s">
        <v>905</v>
      </c>
      <c r="E63" s="355" t="s">
        <v>906</v>
      </c>
      <c r="F63" s="355" t="s">
        <v>1202</v>
      </c>
      <c r="G63" s="365" t="s">
        <v>1203</v>
      </c>
    </row>
    <row r="64" spans="2:11" x14ac:dyDescent="0.3">
      <c r="D64" s="359">
        <v>6090199</v>
      </c>
      <c r="E64" s="324" t="s">
        <v>1291</v>
      </c>
      <c r="F64" s="323">
        <v>50</v>
      </c>
      <c r="G64" s="360">
        <f>VLOOKUP(D64,'MASTER Excel'!B:G,5,0)</f>
        <v>4.88</v>
      </c>
    </row>
    <row r="65" spans="4:7" x14ac:dyDescent="0.3">
      <c r="D65" s="359">
        <v>6090195</v>
      </c>
      <c r="E65" s="324" t="s">
        <v>555</v>
      </c>
      <c r="F65" s="323">
        <v>50</v>
      </c>
      <c r="G65" s="360">
        <f>VLOOKUP(D65,'MASTER Excel'!B:G,5,0)</f>
        <v>4.88</v>
      </c>
    </row>
    <row r="66" spans="4:7" ht="39.6" x14ac:dyDescent="0.3">
      <c r="D66" s="359">
        <v>6090193</v>
      </c>
      <c r="E66" s="51" t="s">
        <v>1292</v>
      </c>
      <c r="F66" s="323">
        <v>50</v>
      </c>
      <c r="G66" s="360">
        <f>VLOOKUP(D66,'MASTER Excel'!B:G,5,0)</f>
        <v>4.88</v>
      </c>
    </row>
    <row r="67" spans="4:7" x14ac:dyDescent="0.3">
      <c r="D67" s="359">
        <v>6090211</v>
      </c>
      <c r="E67" s="324" t="s">
        <v>554</v>
      </c>
      <c r="F67" s="323">
        <v>50</v>
      </c>
      <c r="G67" s="360">
        <f>VLOOKUP(D67,'MASTER Excel'!B:G,5,0)</f>
        <v>4.88</v>
      </c>
    </row>
    <row r="68" spans="4:7" x14ac:dyDescent="0.3">
      <c r="D68" s="359">
        <v>6090208</v>
      </c>
      <c r="E68" s="324" t="s">
        <v>1293</v>
      </c>
      <c r="F68" s="323">
        <v>50</v>
      </c>
      <c r="G68" s="360">
        <f>VLOOKUP(D68,'MASTER Excel'!B:G,5,0)</f>
        <v>4.88</v>
      </c>
    </row>
    <row r="69" spans="4:7" x14ac:dyDescent="0.3">
      <c r="D69" s="359">
        <v>6090196</v>
      </c>
      <c r="E69" s="324" t="s">
        <v>553</v>
      </c>
      <c r="F69" s="323">
        <v>50</v>
      </c>
      <c r="G69" s="360">
        <f>VLOOKUP(D69,'MASTER Excel'!B:G,5,0)</f>
        <v>4.88</v>
      </c>
    </row>
    <row r="70" spans="4:7" x14ac:dyDescent="0.3">
      <c r="D70" s="359">
        <v>6090202</v>
      </c>
      <c r="E70" s="324" t="s">
        <v>1294</v>
      </c>
      <c r="F70" s="323">
        <v>25</v>
      </c>
      <c r="G70" s="360">
        <f>VLOOKUP(D70,'MASTER Excel'!B:G,5,0)</f>
        <v>6.7</v>
      </c>
    </row>
    <row r="71" spans="4:7" ht="26.4" x14ac:dyDescent="0.3">
      <c r="D71" s="361">
        <v>6090201</v>
      </c>
      <c r="E71" s="343" t="s">
        <v>1295</v>
      </c>
      <c r="F71" s="362">
        <v>25</v>
      </c>
      <c r="G71" s="364">
        <f>VLOOKUP(D71,'MASTER Excel'!B:G,5,0)</f>
        <v>6.7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9D1E-9EA4-401B-93BB-1A79F5B3FB54}">
  <dimension ref="B1:N54"/>
  <sheetViews>
    <sheetView zoomScale="70" zoomScaleNormal="70" workbookViewId="0">
      <selection activeCell="F7" sqref="F7"/>
    </sheetView>
  </sheetViews>
  <sheetFormatPr defaultColWidth="9.19921875" defaultRowHeight="14.25" customHeight="1" x14ac:dyDescent="0.35"/>
  <cols>
    <col min="1" max="1" width="9.19921875" style="16"/>
    <col min="2" max="4" width="14" style="17" customWidth="1"/>
    <col min="5" max="5" width="13.59765625" style="16" customWidth="1"/>
    <col min="6" max="6" width="45.8984375" style="70" customWidth="1"/>
    <col min="7" max="7" width="11.59765625" style="17" customWidth="1"/>
    <col min="8" max="8" width="11.09765625" style="17" customWidth="1"/>
    <col min="9" max="9" width="7.3984375" style="17" customWidth="1"/>
    <col min="10" max="10" width="9.19921875" style="17"/>
    <col min="11" max="11" width="14.09765625" style="17" customWidth="1"/>
    <col min="12" max="12" width="8.59765625" style="17" customWidth="1"/>
    <col min="13" max="13" width="8.8984375" style="17" customWidth="1"/>
    <col min="14" max="14" width="9.19921875" style="17"/>
    <col min="15" max="16384" width="9.19921875" style="16"/>
  </cols>
  <sheetData>
    <row r="1" spans="2:14" ht="16.2" x14ac:dyDescent="0.35">
      <c r="B1" s="44">
        <v>12</v>
      </c>
      <c r="C1" s="44" t="s">
        <v>959</v>
      </c>
    </row>
    <row r="2" spans="2:14" ht="15" x14ac:dyDescent="0.35"/>
    <row r="3" spans="2:14" s="73" customFormat="1" ht="30" x14ac:dyDescent="0.35">
      <c r="B3" s="213" t="s">
        <v>905</v>
      </c>
      <c r="C3" s="118" t="s">
        <v>905</v>
      </c>
      <c r="D3" s="118"/>
      <c r="E3" s="214"/>
      <c r="F3" s="118" t="s">
        <v>906</v>
      </c>
      <c r="G3" s="118" t="s">
        <v>907</v>
      </c>
      <c r="H3" s="118" t="s">
        <v>908</v>
      </c>
      <c r="I3" s="118" t="s">
        <v>909</v>
      </c>
      <c r="J3" s="118" t="s">
        <v>909</v>
      </c>
      <c r="K3" s="215" t="s">
        <v>960</v>
      </c>
      <c r="L3" s="118"/>
      <c r="M3" s="216"/>
      <c r="N3" s="217"/>
    </row>
    <row r="4" spans="2:14" ht="15" x14ac:dyDescent="0.35">
      <c r="B4" s="218" t="s">
        <v>961</v>
      </c>
      <c r="C4" s="74" t="s">
        <v>912</v>
      </c>
      <c r="D4" s="74" t="s">
        <v>962</v>
      </c>
      <c r="E4" s="74" t="s">
        <v>963</v>
      </c>
      <c r="F4" s="75"/>
      <c r="G4" s="74"/>
      <c r="H4" s="74"/>
      <c r="I4" s="74" t="s">
        <v>913</v>
      </c>
      <c r="J4" s="74" t="s">
        <v>914</v>
      </c>
      <c r="K4" s="74" t="s">
        <v>961</v>
      </c>
      <c r="L4" s="74" t="s">
        <v>912</v>
      </c>
      <c r="M4" s="74" t="s">
        <v>962</v>
      </c>
      <c r="N4" s="219" t="s">
        <v>963</v>
      </c>
    </row>
    <row r="5" spans="2:14" ht="26.25" customHeight="1" x14ac:dyDescent="0.35">
      <c r="B5" s="220"/>
      <c r="C5" s="19"/>
      <c r="D5" s="19"/>
      <c r="E5" s="19"/>
      <c r="F5" s="76"/>
      <c r="G5" s="19"/>
      <c r="H5" s="19"/>
      <c r="I5" s="19"/>
      <c r="J5" s="77"/>
      <c r="K5" s="78" t="s">
        <v>964</v>
      </c>
      <c r="L5" s="19"/>
      <c r="M5" s="19"/>
      <c r="N5" s="221"/>
    </row>
    <row r="6" spans="2:14" ht="15" x14ac:dyDescent="0.35">
      <c r="B6" s="134"/>
      <c r="C6" s="45"/>
      <c r="D6" s="45"/>
      <c r="E6" s="67"/>
      <c r="F6" s="79" t="s">
        <v>915</v>
      </c>
      <c r="G6" s="61"/>
      <c r="H6" s="80"/>
      <c r="I6" s="81"/>
      <c r="J6" s="45"/>
      <c r="K6" s="82">
        <f>SUM(B1*K7)</f>
        <v>24</v>
      </c>
      <c r="L6" s="82">
        <f>SUM(B1*L7)</f>
        <v>25.56</v>
      </c>
      <c r="M6" s="82">
        <f>SUM(B1*M7)</f>
        <v>25.56</v>
      </c>
      <c r="N6" s="222">
        <f>SUM(B1*N7)</f>
        <v>39.599999999999994</v>
      </c>
    </row>
    <row r="7" spans="2:14" ht="19.5" customHeight="1" x14ac:dyDescent="0.35">
      <c r="B7" s="188">
        <v>327712210000</v>
      </c>
      <c r="C7" s="65">
        <v>327712210012</v>
      </c>
      <c r="D7" s="65">
        <v>327712210066</v>
      </c>
      <c r="E7" s="65">
        <v>327712210026</v>
      </c>
      <c r="F7" s="83" t="s">
        <v>965</v>
      </c>
      <c r="G7" s="84" t="s">
        <v>966</v>
      </c>
      <c r="H7" s="85">
        <v>3.5</v>
      </c>
      <c r="I7" s="84">
        <v>5</v>
      </c>
      <c r="J7" s="86">
        <v>280</v>
      </c>
      <c r="K7" s="68">
        <f>VLOOKUP(B7,'MASTER Excel'!B:F,5,0)</f>
        <v>2</v>
      </c>
      <c r="L7" s="68">
        <f>VLOOKUP(C7,'MASTER Excel'!B:F,5,0)</f>
        <v>2.13</v>
      </c>
      <c r="M7" s="68">
        <f>VLOOKUP(D7,'MASTER Excel'!B:F,5,0)</f>
        <v>2.13</v>
      </c>
      <c r="N7" s="142">
        <f>VLOOKUP(E7,'MASTER Excel'!B:F,5,0)</f>
        <v>3.3</v>
      </c>
    </row>
    <row r="8" spans="2:14" ht="19.5" customHeight="1" x14ac:dyDescent="0.35">
      <c r="B8" s="188">
        <v>327712214000</v>
      </c>
      <c r="C8" s="65">
        <v>327712214012</v>
      </c>
      <c r="D8" s="65">
        <v>327712214066</v>
      </c>
      <c r="E8" s="65">
        <v>327712214026</v>
      </c>
      <c r="F8" s="83" t="s">
        <v>967</v>
      </c>
      <c r="G8" s="84" t="s">
        <v>968</v>
      </c>
      <c r="H8" s="65">
        <v>2.7</v>
      </c>
      <c r="I8" s="61">
        <v>1</v>
      </c>
      <c r="J8" s="86">
        <v>84</v>
      </c>
      <c r="K8" s="68">
        <f>VLOOKUP(B8,'MASTER Excel'!B:F,5,0)</f>
        <v>10.33</v>
      </c>
      <c r="L8" s="68">
        <f>VLOOKUP(C8,'MASTER Excel'!B:F,5,0)</f>
        <v>10.49</v>
      </c>
      <c r="M8" s="68">
        <f>VLOOKUP(D8,'MASTER Excel'!B:F,5,0)</f>
        <v>10.49</v>
      </c>
      <c r="N8" s="142">
        <f>VLOOKUP(E8,'MASTER Excel'!B:F,5,0)</f>
        <v>10.96</v>
      </c>
    </row>
    <row r="9" spans="2:14" ht="19.5" customHeight="1" x14ac:dyDescent="0.35">
      <c r="B9" s="188">
        <v>327712214100</v>
      </c>
      <c r="C9" s="65">
        <v>327712214112</v>
      </c>
      <c r="D9" s="65">
        <v>327712214166</v>
      </c>
      <c r="E9" s="65">
        <v>327712214126</v>
      </c>
      <c r="F9" s="83" t="s">
        <v>969</v>
      </c>
      <c r="G9" s="84" t="s">
        <v>970</v>
      </c>
      <c r="H9" s="87">
        <v>2.8</v>
      </c>
      <c r="I9" s="88">
        <v>1</v>
      </c>
      <c r="J9" s="86">
        <v>84</v>
      </c>
      <c r="K9" s="68">
        <f>VLOOKUP(B9,'MASTER Excel'!B:F,5,0)</f>
        <v>10.33</v>
      </c>
      <c r="L9" s="68">
        <f>VLOOKUP(C9,'MASTER Excel'!B:F,5,0)</f>
        <v>10.49</v>
      </c>
      <c r="M9" s="68">
        <f>VLOOKUP(D9,'MASTER Excel'!B:F,5,0)</f>
        <v>10.49</v>
      </c>
      <c r="N9" s="142">
        <f>VLOOKUP(E9,'MASTER Excel'!B:F,5,0)</f>
        <v>10.96</v>
      </c>
    </row>
    <row r="10" spans="2:14" ht="19.5" customHeight="1" x14ac:dyDescent="0.35">
      <c r="B10" s="188">
        <v>327712211000</v>
      </c>
      <c r="C10" s="65">
        <v>327712211012</v>
      </c>
      <c r="D10" s="65">
        <v>327712211066</v>
      </c>
      <c r="E10" s="65">
        <v>327712211026</v>
      </c>
      <c r="F10" s="83" t="s">
        <v>971</v>
      </c>
      <c r="G10" s="84" t="s">
        <v>966</v>
      </c>
      <c r="H10" s="65">
        <v>4</v>
      </c>
      <c r="I10" s="84">
        <v>1</v>
      </c>
      <c r="J10" s="86">
        <v>84</v>
      </c>
      <c r="K10" s="68">
        <f>VLOOKUP(B10,'MASTER Excel'!B:F,5,0)</f>
        <v>7.06</v>
      </c>
      <c r="L10" s="68">
        <f>VLOOKUP(C10,'MASTER Excel'!B:F,5,0)</f>
        <v>7.22</v>
      </c>
      <c r="M10" s="68">
        <f>VLOOKUP(D10,'MASTER Excel'!B:F,5,0)</f>
        <v>7.22</v>
      </c>
      <c r="N10" s="142">
        <f>VLOOKUP(E10,'MASTER Excel'!B:F,5,0)</f>
        <v>7.39</v>
      </c>
    </row>
    <row r="11" spans="2:14" ht="19.5" customHeight="1" x14ac:dyDescent="0.35">
      <c r="B11" s="188">
        <v>327712212000</v>
      </c>
      <c r="C11" s="65">
        <v>327712212012</v>
      </c>
      <c r="D11" s="65">
        <v>327712212066</v>
      </c>
      <c r="E11" s="65">
        <v>327712212026</v>
      </c>
      <c r="F11" s="83" t="s">
        <v>972</v>
      </c>
      <c r="G11" s="84" t="s">
        <v>966</v>
      </c>
      <c r="H11" s="87">
        <v>3.8</v>
      </c>
      <c r="I11" s="88">
        <v>1</v>
      </c>
      <c r="J11" s="86">
        <v>192</v>
      </c>
      <c r="K11" s="68">
        <f>VLOOKUP(B11,'MASTER Excel'!B:F,5,0)</f>
        <v>5.09</v>
      </c>
      <c r="L11" s="68">
        <f>VLOOKUP(C11,'MASTER Excel'!B:F,5,0)</f>
        <v>5.16</v>
      </c>
      <c r="M11" s="68" t="s">
        <v>973</v>
      </c>
      <c r="N11" s="142">
        <f>VLOOKUP(E11,'MASTER Excel'!B:F,5,0)</f>
        <v>5.54</v>
      </c>
    </row>
    <row r="12" spans="2:14" ht="19.5" customHeight="1" x14ac:dyDescent="0.35">
      <c r="B12" s="188">
        <v>327712207000</v>
      </c>
      <c r="C12" s="65">
        <v>327712207012</v>
      </c>
      <c r="D12" s="65">
        <v>327712207066</v>
      </c>
      <c r="E12" s="65">
        <v>327712207026</v>
      </c>
      <c r="F12" s="83" t="s">
        <v>974</v>
      </c>
      <c r="G12" s="84" t="s">
        <v>975</v>
      </c>
      <c r="H12" s="65">
        <v>4</v>
      </c>
      <c r="I12" s="88">
        <v>1</v>
      </c>
      <c r="J12" s="86">
        <v>128</v>
      </c>
      <c r="K12" s="68">
        <f>VLOOKUP(B12,'MASTER Excel'!B:F,5,0)</f>
        <v>10.33</v>
      </c>
      <c r="L12" s="68">
        <f>VLOOKUP(C12,'MASTER Excel'!B:F,5,0)</f>
        <v>10.49</v>
      </c>
      <c r="M12" s="68" t="s">
        <v>973</v>
      </c>
      <c r="N12" s="142">
        <f>VLOOKUP(E12,'MASTER Excel'!B:F,5,0)</f>
        <v>11.05</v>
      </c>
    </row>
    <row r="13" spans="2:14" ht="19.5" customHeight="1" x14ac:dyDescent="0.35">
      <c r="B13" s="188">
        <v>327712217100</v>
      </c>
      <c r="C13" s="65">
        <v>327712217112</v>
      </c>
      <c r="D13" s="65">
        <v>327712217166</v>
      </c>
      <c r="E13" s="65">
        <v>327712217126</v>
      </c>
      <c r="F13" s="83" t="s">
        <v>976</v>
      </c>
      <c r="G13" s="84" t="s">
        <v>977</v>
      </c>
      <c r="H13" s="89">
        <v>3</v>
      </c>
      <c r="I13" s="84">
        <v>1</v>
      </c>
      <c r="J13" s="86" t="s">
        <v>978</v>
      </c>
      <c r="K13" s="68">
        <f>VLOOKUP(B13,'MASTER Excel'!B:F,5,0)</f>
        <v>10.33</v>
      </c>
      <c r="L13" s="68">
        <f>VLOOKUP(C13,'MASTER Excel'!B:F,5,0)</f>
        <v>10.49</v>
      </c>
      <c r="M13" s="68" t="s">
        <v>973</v>
      </c>
      <c r="N13" s="142">
        <f>VLOOKUP(E13,'MASTER Excel'!B:F,5,0)</f>
        <v>10.96</v>
      </c>
    </row>
    <row r="14" spans="2:14" ht="19.5" customHeight="1" x14ac:dyDescent="0.35">
      <c r="B14" s="189">
        <v>327712217200</v>
      </c>
      <c r="C14" s="190">
        <v>327712217212</v>
      </c>
      <c r="D14" s="190">
        <v>327712217266</v>
      </c>
      <c r="E14" s="190">
        <v>327712217226</v>
      </c>
      <c r="F14" s="223" t="s">
        <v>979</v>
      </c>
      <c r="G14" s="224" t="s">
        <v>980</v>
      </c>
      <c r="H14" s="225">
        <v>3.1</v>
      </c>
      <c r="I14" s="224">
        <v>1</v>
      </c>
      <c r="J14" s="144" t="s">
        <v>978</v>
      </c>
      <c r="K14" s="191">
        <f>VLOOKUP(B14,'MASTER Excel'!B:F,5,0)</f>
        <v>10.33</v>
      </c>
      <c r="L14" s="191">
        <f>VLOOKUP(C14,'MASTER Excel'!B:F,5,0)</f>
        <v>10.49</v>
      </c>
      <c r="M14" s="191" t="s">
        <v>973</v>
      </c>
      <c r="N14" s="146">
        <f>VLOOKUP(E14,'MASTER Excel'!B:F,5,0)</f>
        <v>10.96</v>
      </c>
    </row>
    <row r="15" spans="2:14" ht="15" x14ac:dyDescent="0.35">
      <c r="B15" s="91"/>
      <c r="E15" s="17"/>
      <c r="F15" s="18"/>
      <c r="G15" s="91"/>
      <c r="H15" s="91"/>
    </row>
    <row r="16" spans="2:14" ht="15" x14ac:dyDescent="0.35">
      <c r="B16" s="92" t="s">
        <v>923</v>
      </c>
      <c r="E16" s="17"/>
      <c r="N16" s="93"/>
    </row>
    <row r="17" spans="2:14" ht="24" customHeight="1" x14ac:dyDescent="0.35">
      <c r="B17" s="207"/>
      <c r="C17" s="194"/>
      <c r="D17" s="194"/>
      <c r="E17" s="194"/>
      <c r="F17" s="208"/>
      <c r="G17" s="118" t="s">
        <v>907</v>
      </c>
      <c r="H17" s="118" t="s">
        <v>908</v>
      </c>
      <c r="I17" s="118"/>
      <c r="J17" s="118" t="s">
        <v>909</v>
      </c>
      <c r="K17" s="194"/>
      <c r="L17" s="194"/>
      <c r="M17" s="194"/>
      <c r="N17" s="209"/>
    </row>
    <row r="18" spans="2:14" ht="16.5" customHeight="1" x14ac:dyDescent="0.35">
      <c r="B18" s="233"/>
      <c r="C18" s="42"/>
      <c r="D18" s="42"/>
      <c r="E18" s="46"/>
      <c r="F18" s="249"/>
      <c r="G18" s="19"/>
      <c r="H18" s="19"/>
      <c r="I18" s="19"/>
      <c r="J18" s="19" t="s">
        <v>914</v>
      </c>
      <c r="K18" s="48"/>
      <c r="L18" s="42"/>
      <c r="M18" s="42"/>
      <c r="N18" s="250"/>
    </row>
    <row r="19" spans="2:14" ht="18" customHeight="1" x14ac:dyDescent="0.35">
      <c r="B19" s="196">
        <v>327713350000</v>
      </c>
      <c r="C19" s="58">
        <v>327713350012</v>
      </c>
      <c r="D19" s="58">
        <v>327713350066</v>
      </c>
      <c r="E19" s="90">
        <v>327713350026</v>
      </c>
      <c r="F19" s="95" t="s">
        <v>981</v>
      </c>
      <c r="G19" s="60" t="s">
        <v>982</v>
      </c>
      <c r="H19" s="61">
        <v>3.2</v>
      </c>
      <c r="I19" s="59"/>
      <c r="J19" s="63">
        <v>120</v>
      </c>
      <c r="K19" s="64">
        <f>VLOOKUP(B19,'MASTER Excel'!B:F,5,0)</f>
        <v>9.84</v>
      </c>
      <c r="L19" s="64">
        <f>VLOOKUP(C19,'MASTER Excel'!B:F,5,0)</f>
        <v>10.29</v>
      </c>
      <c r="M19" s="64">
        <f>VLOOKUP(D19,'MASTER Excel'!B:F,5,0)</f>
        <v>10.29</v>
      </c>
      <c r="N19" s="147">
        <f>VLOOKUP(E19,'MASTER Excel'!B:F,5,0)</f>
        <v>11.6</v>
      </c>
    </row>
    <row r="20" spans="2:14" ht="18" customHeight="1" x14ac:dyDescent="0.35">
      <c r="B20" s="188">
        <v>327713352000</v>
      </c>
      <c r="C20" s="65">
        <v>327713352012</v>
      </c>
      <c r="D20" s="65">
        <v>327713352066</v>
      </c>
      <c r="E20" s="89">
        <v>327713352026</v>
      </c>
      <c r="F20" s="96" t="s">
        <v>983</v>
      </c>
      <c r="G20" s="86"/>
      <c r="H20" s="86"/>
      <c r="I20" s="60"/>
      <c r="J20" s="86"/>
      <c r="K20" s="68">
        <f>VLOOKUP(B20,'MASTER Excel'!B:F,5,0)</f>
        <v>24.26</v>
      </c>
      <c r="L20" s="68">
        <f>VLOOKUP(C20,'MASTER Excel'!B:F,5,0)</f>
        <v>25.43</v>
      </c>
      <c r="M20" s="68">
        <f>VLOOKUP(D20,'MASTER Excel'!B:F,5,0)</f>
        <v>25.43</v>
      </c>
      <c r="N20" s="142">
        <f>VLOOKUP(E20,'MASTER Excel'!B:F,5,0)</f>
        <v>38.11</v>
      </c>
    </row>
    <row r="21" spans="2:14" ht="18" customHeight="1" x14ac:dyDescent="0.35">
      <c r="B21" s="188">
        <v>327713352100</v>
      </c>
      <c r="C21" s="65">
        <v>327713352112</v>
      </c>
      <c r="D21" s="65">
        <v>327713352166</v>
      </c>
      <c r="E21" s="89">
        <v>327713352126</v>
      </c>
      <c r="F21" s="96" t="s">
        <v>984</v>
      </c>
      <c r="G21" s="86"/>
      <c r="H21" s="86"/>
      <c r="I21" s="86"/>
      <c r="J21" s="86"/>
      <c r="K21" s="68">
        <f>VLOOKUP(B21,'MASTER Excel'!B:F,5,0)</f>
        <v>57</v>
      </c>
      <c r="L21" s="68">
        <f>VLOOKUP(C21,'MASTER Excel'!B:F,5,0)</f>
        <v>59.87</v>
      </c>
      <c r="M21" s="68">
        <f>VLOOKUP(D21,'MASTER Excel'!B:F,5,0)</f>
        <v>59.87</v>
      </c>
      <c r="N21" s="142">
        <f>VLOOKUP(E21,'MASTER Excel'!B:F,5,0)</f>
        <v>62.78</v>
      </c>
    </row>
    <row r="22" spans="2:14" ht="18" customHeight="1" x14ac:dyDescent="0.35">
      <c r="B22" s="188">
        <v>327173352800</v>
      </c>
      <c r="C22" s="65">
        <v>327173352812</v>
      </c>
      <c r="D22" s="65">
        <v>327173352866</v>
      </c>
      <c r="E22" s="89">
        <v>327173352826</v>
      </c>
      <c r="F22" s="96" t="s">
        <v>985</v>
      </c>
      <c r="G22" s="86"/>
      <c r="H22" s="86"/>
      <c r="I22" s="86"/>
      <c r="J22" s="86"/>
      <c r="K22" s="68">
        <f>VLOOKUP(B22,'MASTER Excel'!B:F,5,0)</f>
        <v>57</v>
      </c>
      <c r="L22" s="68">
        <f>VLOOKUP(C22,'MASTER Excel'!B:F,5,0)</f>
        <v>59.87</v>
      </c>
      <c r="M22" s="68">
        <f>VLOOKUP(D22,'MASTER Excel'!B:F,5,0)</f>
        <v>59.87</v>
      </c>
      <c r="N22" s="142">
        <f>VLOOKUP(E22,'MASTER Excel'!B:F,5,0)</f>
        <v>62.78</v>
      </c>
    </row>
    <row r="23" spans="2:14" ht="18" customHeight="1" x14ac:dyDescent="0.35">
      <c r="B23" s="188">
        <v>327713351200</v>
      </c>
      <c r="C23" s="65">
        <v>327713351212</v>
      </c>
      <c r="D23" s="65">
        <v>327713351266</v>
      </c>
      <c r="E23" s="89">
        <v>327713351226</v>
      </c>
      <c r="F23" s="96" t="s">
        <v>929</v>
      </c>
      <c r="G23" s="86"/>
      <c r="H23" s="86"/>
      <c r="I23" s="86"/>
      <c r="J23" s="86"/>
      <c r="K23" s="68">
        <f>VLOOKUP(B23,'MASTER Excel'!B:F,5,0)</f>
        <v>12.6</v>
      </c>
      <c r="L23" s="68">
        <f>VLOOKUP(C23,'MASTER Excel'!B:F,5,0)</f>
        <v>13.19</v>
      </c>
      <c r="M23" s="68">
        <f>VLOOKUP(D23,'MASTER Excel'!B:F,5,0)</f>
        <v>13.19</v>
      </c>
      <c r="N23" s="142">
        <f>VLOOKUP(E23,'MASTER Excel'!B:F,5,0)</f>
        <v>16.510000000000002</v>
      </c>
    </row>
    <row r="24" spans="2:14" ht="18" customHeight="1" x14ac:dyDescent="0.35">
      <c r="B24" s="188">
        <v>327713351100</v>
      </c>
      <c r="C24" s="65">
        <v>327713351112</v>
      </c>
      <c r="D24" s="65">
        <v>327713351166</v>
      </c>
      <c r="E24" s="89">
        <v>327713351126</v>
      </c>
      <c r="F24" s="96" t="s">
        <v>930</v>
      </c>
      <c r="G24" s="86"/>
      <c r="H24" s="86"/>
      <c r="I24" s="86"/>
      <c r="J24" s="86"/>
      <c r="K24" s="68">
        <f>VLOOKUP(B24,'MASTER Excel'!B:F,5,0)</f>
        <v>12.6</v>
      </c>
      <c r="L24" s="68">
        <f>VLOOKUP(C24,'MASTER Excel'!B:F,5,0)</f>
        <v>13.19</v>
      </c>
      <c r="M24" s="68">
        <f>VLOOKUP(D24,'MASTER Excel'!B:F,5,0)</f>
        <v>13.19</v>
      </c>
      <c r="N24" s="142">
        <f>VLOOKUP(E24,'MASTER Excel'!B:F,5,0)</f>
        <v>16.510000000000002</v>
      </c>
    </row>
    <row r="25" spans="2:14" ht="18" customHeight="1" x14ac:dyDescent="0.35">
      <c r="B25" s="188">
        <v>327792218300</v>
      </c>
      <c r="C25" s="65">
        <v>327792218312</v>
      </c>
      <c r="D25" s="65">
        <v>327792218366</v>
      </c>
      <c r="E25" s="89">
        <v>327792218326</v>
      </c>
      <c r="F25" s="96" t="s">
        <v>986</v>
      </c>
      <c r="G25" s="86"/>
      <c r="H25" s="86"/>
      <c r="I25" s="86"/>
      <c r="J25" s="86"/>
      <c r="K25" s="68">
        <f>VLOOKUP(B25,'MASTER Excel'!B:F,5,0)</f>
        <v>224.95</v>
      </c>
      <c r="L25" s="68">
        <f>VLOOKUP(C25,'MASTER Excel'!B:F,5,0)</f>
        <v>236.85</v>
      </c>
      <c r="M25" s="68">
        <f>VLOOKUP(D25,'MASTER Excel'!B:F,5,0)</f>
        <v>236.85</v>
      </c>
      <c r="N25" s="142">
        <f>VLOOKUP(E25,'MASTER Excel'!B:F,5,0)</f>
        <v>256.32</v>
      </c>
    </row>
    <row r="26" spans="2:14" ht="18" customHeight="1" x14ac:dyDescent="0.35">
      <c r="B26" s="188">
        <v>327782218300</v>
      </c>
      <c r="C26" s="65">
        <v>327782218312</v>
      </c>
      <c r="D26" s="65">
        <v>327782218366</v>
      </c>
      <c r="E26" s="89">
        <v>327782218326</v>
      </c>
      <c r="F26" s="96" t="s">
        <v>987</v>
      </c>
      <c r="G26" s="86"/>
      <c r="H26" s="86"/>
      <c r="I26" s="86"/>
      <c r="J26" s="86"/>
      <c r="K26" s="68">
        <f>VLOOKUP(B26,'MASTER Excel'!B:F,5,0)</f>
        <v>138.43</v>
      </c>
      <c r="L26" s="68">
        <f>VLOOKUP(C26,'MASTER Excel'!B:F,5,0)</f>
        <v>146</v>
      </c>
      <c r="M26" s="68">
        <f>VLOOKUP(D26,'MASTER Excel'!B:F,5,0)</f>
        <v>146</v>
      </c>
      <c r="N26" s="142">
        <f>VLOOKUP(E26,'MASTER Excel'!B:F,5,0)</f>
        <v>181.69</v>
      </c>
    </row>
    <row r="27" spans="2:14" ht="18" customHeight="1" x14ac:dyDescent="0.35">
      <c r="B27" s="189">
        <v>327792218900</v>
      </c>
      <c r="C27" s="190">
        <v>327792218912</v>
      </c>
      <c r="D27" s="190">
        <v>327792218966</v>
      </c>
      <c r="E27" s="210">
        <v>327792218926</v>
      </c>
      <c r="F27" s="211" t="s">
        <v>988</v>
      </c>
      <c r="G27" s="212"/>
      <c r="H27" s="212"/>
      <c r="I27" s="212"/>
      <c r="J27" s="144"/>
      <c r="K27" s="191">
        <f>VLOOKUP(B27,'MASTER Excel'!B:F,5,0)</f>
        <v>138.43</v>
      </c>
      <c r="L27" s="191">
        <f>VLOOKUP(C27,'MASTER Excel'!B:F,5,0)</f>
        <v>146</v>
      </c>
      <c r="M27" s="191">
        <f>VLOOKUP(D27,'MASTER Excel'!B:F,5,0)</f>
        <v>146</v>
      </c>
      <c r="N27" s="146">
        <f>VLOOKUP(E27,'MASTER Excel'!B:F,5,0)</f>
        <v>181.69</v>
      </c>
    </row>
    <row r="28" spans="2:14" ht="15" x14ac:dyDescent="0.35"/>
    <row r="29" spans="2:14" ht="15" x14ac:dyDescent="0.35">
      <c r="B29" s="16"/>
      <c r="C29" s="102" t="s">
        <v>933</v>
      </c>
      <c r="E29" s="17"/>
      <c r="F29" s="16"/>
      <c r="G29" s="70"/>
    </row>
    <row r="30" spans="2:14" s="24" customFormat="1" ht="15" x14ac:dyDescent="0.35">
      <c r="C30" s="117" t="s">
        <v>905</v>
      </c>
      <c r="D30" s="138"/>
      <c r="E30" s="138"/>
      <c r="F30" s="119" t="s">
        <v>906</v>
      </c>
      <c r="G30" s="119" t="s">
        <v>989</v>
      </c>
      <c r="H30" s="139" t="s">
        <v>990</v>
      </c>
    </row>
    <row r="31" spans="2:14" s="73" customFormat="1" ht="21" customHeight="1" x14ac:dyDescent="0.35">
      <c r="C31" s="184" t="s">
        <v>936</v>
      </c>
      <c r="D31" s="25" t="s">
        <v>937</v>
      </c>
      <c r="E31" s="25" t="s">
        <v>938</v>
      </c>
      <c r="F31" s="66"/>
      <c r="G31" s="97"/>
      <c r="H31" s="185"/>
      <c r="I31" s="24"/>
      <c r="J31" s="24"/>
      <c r="K31" s="24"/>
      <c r="L31" s="24"/>
      <c r="M31" s="24"/>
      <c r="N31" s="24"/>
    </row>
    <row r="32" spans="2:14" ht="15" x14ac:dyDescent="0.35">
      <c r="B32" s="16"/>
      <c r="C32" s="141">
        <v>6100043</v>
      </c>
      <c r="D32" s="402" t="s">
        <v>939</v>
      </c>
      <c r="E32" s="402"/>
      <c r="F32" s="98" t="s">
        <v>940</v>
      </c>
      <c r="G32" s="86" t="s">
        <v>941</v>
      </c>
      <c r="H32" s="142">
        <f>VLOOKUP(C32,'MASTER Excel'!B:F,5,0)</f>
        <v>194.41</v>
      </c>
    </row>
    <row r="33" spans="2:8" ht="15" x14ac:dyDescent="0.35">
      <c r="B33" s="16"/>
      <c r="C33" s="141">
        <v>6100044</v>
      </c>
      <c r="D33" s="402"/>
      <c r="E33" s="402"/>
      <c r="F33" s="98" t="s">
        <v>942</v>
      </c>
      <c r="G33" s="86" t="s">
        <v>941</v>
      </c>
      <c r="H33" s="142">
        <f>VLOOKUP(C33,'MASTER Excel'!B:F,5,0)</f>
        <v>212.51</v>
      </c>
    </row>
    <row r="34" spans="2:8" ht="15" x14ac:dyDescent="0.35">
      <c r="B34" s="16"/>
      <c r="C34" s="141">
        <v>6100045</v>
      </c>
      <c r="D34" s="402"/>
      <c r="E34" s="402"/>
      <c r="F34" s="98" t="s">
        <v>943</v>
      </c>
      <c r="G34" s="86" t="s">
        <v>941</v>
      </c>
      <c r="H34" s="142">
        <f>VLOOKUP(C34,'MASTER Excel'!B:F,5,0)</f>
        <v>239.37</v>
      </c>
    </row>
    <row r="35" spans="2:8" ht="30" x14ac:dyDescent="0.35">
      <c r="B35" s="16"/>
      <c r="C35" s="141">
        <v>6180006</v>
      </c>
      <c r="D35" s="402"/>
      <c r="E35" s="402"/>
      <c r="F35" s="99" t="s">
        <v>991</v>
      </c>
      <c r="G35" s="86"/>
      <c r="H35" s="142">
        <f>VLOOKUP(C35,'MASTER Excel'!B:F,5,0)</f>
        <v>36.03</v>
      </c>
    </row>
    <row r="36" spans="2:8" ht="30" x14ac:dyDescent="0.35">
      <c r="B36" s="16"/>
      <c r="C36" s="141">
        <v>6180010</v>
      </c>
      <c r="D36" s="402"/>
      <c r="E36" s="402"/>
      <c r="F36" s="99" t="s">
        <v>945</v>
      </c>
      <c r="G36" s="86"/>
      <c r="H36" s="142">
        <f>VLOOKUP(C36,'MASTER Excel'!B:F,5,0)</f>
        <v>54.3</v>
      </c>
    </row>
    <row r="37" spans="2:8" ht="15" x14ac:dyDescent="0.35">
      <c r="B37" s="16"/>
      <c r="C37" s="141">
        <v>6000008</v>
      </c>
      <c r="D37" s="86">
        <v>6000009</v>
      </c>
      <c r="E37" s="86">
        <v>6000012</v>
      </c>
      <c r="F37" s="98" t="s">
        <v>946</v>
      </c>
      <c r="G37" s="86">
        <v>4</v>
      </c>
      <c r="H37" s="142">
        <f>VLOOKUP(C37,'MASTER Excel'!B:F,5,0)</f>
        <v>47.5</v>
      </c>
    </row>
    <row r="38" spans="2:8" ht="15" x14ac:dyDescent="0.35">
      <c r="B38" s="16"/>
      <c r="C38" s="141">
        <v>6000013</v>
      </c>
      <c r="D38" s="86">
        <v>6000016</v>
      </c>
      <c r="E38" s="86">
        <v>6000017</v>
      </c>
      <c r="F38" s="98" t="s">
        <v>992</v>
      </c>
      <c r="G38" s="86">
        <v>4</v>
      </c>
      <c r="H38" s="142">
        <f>VLOOKUP(C38,'MASTER Excel'!B:F,5,0)</f>
        <v>51.38</v>
      </c>
    </row>
    <row r="39" spans="2:8" ht="15" x14ac:dyDescent="0.35">
      <c r="B39" s="16"/>
      <c r="C39" s="141">
        <v>6060019</v>
      </c>
      <c r="D39" s="86">
        <v>6060021</v>
      </c>
      <c r="E39" s="86">
        <v>6060020</v>
      </c>
      <c r="F39" s="98" t="s">
        <v>948</v>
      </c>
      <c r="G39" s="86">
        <v>50</v>
      </c>
      <c r="H39" s="142">
        <f>VLOOKUP(C39,'MASTER Excel'!B:F,5,0)</f>
        <v>0.51</v>
      </c>
    </row>
    <row r="40" spans="2:8" ht="15" x14ac:dyDescent="0.35">
      <c r="B40" s="16"/>
      <c r="C40" s="141">
        <v>6000199</v>
      </c>
      <c r="D40" s="402" t="s">
        <v>939</v>
      </c>
      <c r="E40" s="402"/>
      <c r="F40" s="98" t="s">
        <v>558</v>
      </c>
      <c r="G40" s="86">
        <v>50</v>
      </c>
      <c r="H40" s="142">
        <f>VLOOKUP(C40,'MASTER Excel'!B:F,5,0)</f>
        <v>2.0299999999999998</v>
      </c>
    </row>
    <row r="41" spans="2:8" ht="15" x14ac:dyDescent="0.35">
      <c r="B41" s="16"/>
      <c r="C41" s="141">
        <v>6030087</v>
      </c>
      <c r="D41" s="86">
        <v>6030088</v>
      </c>
      <c r="E41" s="86">
        <v>6030089</v>
      </c>
      <c r="F41" s="98" t="s">
        <v>949</v>
      </c>
      <c r="G41" s="86">
        <v>24</v>
      </c>
      <c r="H41" s="142">
        <f>VLOOKUP(C41,'MASTER Excel'!B:F,5,0)</f>
        <v>10.3</v>
      </c>
    </row>
    <row r="42" spans="2:8" ht="15" x14ac:dyDescent="0.35">
      <c r="B42" s="16"/>
      <c r="C42" s="141">
        <v>6030090</v>
      </c>
      <c r="D42" s="86">
        <v>6030090</v>
      </c>
      <c r="E42" s="86">
        <v>6030091</v>
      </c>
      <c r="F42" s="98" t="s">
        <v>950</v>
      </c>
      <c r="G42" s="86">
        <v>24</v>
      </c>
      <c r="H42" s="142">
        <f>VLOOKUP(C42,'MASTER Excel'!B:F,5,0)</f>
        <v>23.63</v>
      </c>
    </row>
    <row r="43" spans="2:8" ht="15" x14ac:dyDescent="0.35">
      <c r="B43" s="16"/>
      <c r="C43" s="141">
        <v>6030095</v>
      </c>
      <c r="D43" s="86">
        <v>6030096</v>
      </c>
      <c r="E43" s="86">
        <v>6030097</v>
      </c>
      <c r="F43" s="98" t="s">
        <v>951</v>
      </c>
      <c r="G43" s="86">
        <v>10</v>
      </c>
      <c r="H43" s="142">
        <f>VLOOKUP(C43,'MASTER Excel'!B:F,5,0)</f>
        <v>17.03</v>
      </c>
    </row>
    <row r="44" spans="2:8" ht="15" x14ac:dyDescent="0.35">
      <c r="B44" s="16"/>
      <c r="C44" s="141">
        <v>6030098</v>
      </c>
      <c r="D44" s="86"/>
      <c r="E44" s="86"/>
      <c r="F44" s="98"/>
      <c r="G44" s="86"/>
      <c r="H44" s="142">
        <f>VLOOKUP(C44,'MASTER Excel'!B:F,5,0)</f>
        <v>17.03</v>
      </c>
    </row>
    <row r="45" spans="2:8" ht="30" x14ac:dyDescent="0.35">
      <c r="B45" s="16"/>
      <c r="C45" s="141">
        <v>6010084</v>
      </c>
      <c r="D45" s="86">
        <v>6010085</v>
      </c>
      <c r="E45" s="86">
        <v>6010086</v>
      </c>
      <c r="F45" s="99" t="s">
        <v>952</v>
      </c>
      <c r="G45" s="86">
        <v>10</v>
      </c>
      <c r="H45" s="142">
        <f>VLOOKUP(C45,'MASTER Excel'!B:F,5,0)</f>
        <v>49.97</v>
      </c>
    </row>
    <row r="46" spans="2:8" ht="15" x14ac:dyDescent="0.35">
      <c r="B46" s="16"/>
      <c r="C46" s="141">
        <v>6010087</v>
      </c>
      <c r="D46" s="86"/>
      <c r="E46" s="86"/>
      <c r="F46" s="98"/>
      <c r="G46" s="86"/>
      <c r="H46" s="142">
        <f>VLOOKUP(C46,'MASTER Excel'!B:F,5,0)</f>
        <v>49.97</v>
      </c>
    </row>
    <row r="47" spans="2:8" ht="15" x14ac:dyDescent="0.35">
      <c r="B47" s="16"/>
      <c r="C47" s="150"/>
      <c r="D47" s="86"/>
      <c r="E47" s="86">
        <v>6020009</v>
      </c>
      <c r="F47" s="98" t="s">
        <v>953</v>
      </c>
      <c r="G47" s="86"/>
      <c r="H47" s="142">
        <f>VLOOKUP(E47,'MASTER Excel'!B:F,5,0)</f>
        <v>2.63</v>
      </c>
    </row>
    <row r="48" spans="2:8" ht="15" x14ac:dyDescent="0.35">
      <c r="B48" s="16"/>
      <c r="C48" s="141">
        <v>6010006</v>
      </c>
      <c r="D48" s="86">
        <v>6010007</v>
      </c>
      <c r="E48" s="86">
        <v>6010008</v>
      </c>
      <c r="F48" s="98" t="s">
        <v>954</v>
      </c>
      <c r="G48" s="86">
        <v>4</v>
      </c>
      <c r="H48" s="142">
        <f>VLOOKUP(C48,'MASTER Excel'!B:F,5,0)</f>
        <v>84.94</v>
      </c>
    </row>
    <row r="49" spans="2:8" ht="15" x14ac:dyDescent="0.35">
      <c r="B49" s="16"/>
      <c r="C49" s="141">
        <v>6010063</v>
      </c>
      <c r="D49" s="86">
        <v>6010071</v>
      </c>
      <c r="E49" s="86">
        <v>6010064</v>
      </c>
      <c r="F49" s="98" t="s">
        <v>955</v>
      </c>
      <c r="G49" s="86">
        <v>4</v>
      </c>
      <c r="H49" s="142">
        <f>VLOOKUP(C49,'MASTER Excel'!B:F,5,0)</f>
        <v>135.02000000000001</v>
      </c>
    </row>
    <row r="50" spans="2:8" ht="15" x14ac:dyDescent="0.35">
      <c r="B50" s="16"/>
      <c r="C50" s="141">
        <v>6010000</v>
      </c>
      <c r="D50" s="86">
        <v>6010000</v>
      </c>
      <c r="E50" s="86">
        <v>6010062</v>
      </c>
      <c r="F50" s="98" t="s">
        <v>956</v>
      </c>
      <c r="G50" s="86"/>
      <c r="H50" s="142">
        <f>VLOOKUP(C50,'MASTER Excel'!B:F,5,0)</f>
        <v>9.19</v>
      </c>
    </row>
    <row r="51" spans="2:8" ht="15" x14ac:dyDescent="0.35">
      <c r="B51" s="16"/>
      <c r="C51" s="141">
        <v>6060647</v>
      </c>
      <c r="D51" s="86">
        <v>6060648</v>
      </c>
      <c r="E51" s="86">
        <v>6060649</v>
      </c>
      <c r="F51" s="98" t="s">
        <v>957</v>
      </c>
      <c r="G51" s="86">
        <v>100</v>
      </c>
      <c r="H51" s="142">
        <f>VLOOKUP(C51,'MASTER Excel'!B:F,5,0)</f>
        <v>2.15</v>
      </c>
    </row>
    <row r="52" spans="2:8" ht="15" x14ac:dyDescent="0.35">
      <c r="B52" s="16"/>
      <c r="C52" s="141">
        <v>6051904</v>
      </c>
      <c r="D52" s="86">
        <v>6051905</v>
      </c>
      <c r="E52" s="86">
        <v>6051903</v>
      </c>
      <c r="F52" s="399" t="s">
        <v>993</v>
      </c>
      <c r="G52" s="86">
        <v>60</v>
      </c>
      <c r="H52" s="142">
        <f>VLOOKUP(C52,'MASTER Excel'!B:F,5,0)</f>
        <v>2.2599999999999998</v>
      </c>
    </row>
    <row r="53" spans="2:8" ht="16.5" customHeight="1" x14ac:dyDescent="0.35">
      <c r="B53" s="16"/>
      <c r="C53" s="141">
        <v>6051902</v>
      </c>
      <c r="D53" s="402" t="s">
        <v>994</v>
      </c>
      <c r="E53" s="402"/>
      <c r="F53" s="400"/>
      <c r="G53" s="86">
        <v>60</v>
      </c>
      <c r="H53" s="142">
        <f>VLOOKUP(C53,'MASTER Excel'!B:G,5,0)</f>
        <v>2.2599999999999998</v>
      </c>
    </row>
    <row r="54" spans="2:8" ht="16.5" customHeight="1" x14ac:dyDescent="0.35">
      <c r="C54" s="143">
        <v>6052028</v>
      </c>
      <c r="D54" s="403" t="s">
        <v>995</v>
      </c>
      <c r="E54" s="403"/>
      <c r="F54" s="401"/>
      <c r="G54" s="204">
        <v>60</v>
      </c>
      <c r="H54" s="146">
        <f>VLOOKUP(C54,'MASTER Excel'!B:G,5,0)</f>
        <v>2.2599999999999998</v>
      </c>
    </row>
  </sheetData>
  <mergeCells count="5">
    <mergeCell ref="F52:F54"/>
    <mergeCell ref="D32:E36"/>
    <mergeCell ref="D40:E40"/>
    <mergeCell ref="D53:E53"/>
    <mergeCell ref="D54:E54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4203-BB49-4B53-9B26-F25964231FE0}">
  <dimension ref="B1:K44"/>
  <sheetViews>
    <sheetView zoomScale="70" zoomScaleNormal="70" workbookViewId="0"/>
  </sheetViews>
  <sheetFormatPr defaultColWidth="9.19921875" defaultRowHeight="14.25" customHeight="1" x14ac:dyDescent="0.35"/>
  <cols>
    <col min="1" max="2" width="9.19921875" style="16"/>
    <col min="3" max="3" width="13.296875" style="16" customWidth="1"/>
    <col min="4" max="4" width="13.09765625" style="16" customWidth="1"/>
    <col min="5" max="5" width="49.19921875" style="16" customWidth="1"/>
    <col min="6" max="6" width="12.19921875" style="16" customWidth="1"/>
    <col min="7" max="9" width="9.19921875" style="16"/>
    <col min="10" max="10" width="12.59765625" style="16" customWidth="1"/>
    <col min="11" max="11" width="12.8984375" style="16" customWidth="1"/>
    <col min="12" max="16384" width="9.19921875" style="16"/>
  </cols>
  <sheetData>
    <row r="1" spans="3:11" ht="16.2" x14ac:dyDescent="0.35">
      <c r="C1" s="44">
        <v>16.100000000000001</v>
      </c>
      <c r="D1" s="44" t="s">
        <v>904</v>
      </c>
    </row>
    <row r="3" spans="3:11" ht="30" x14ac:dyDescent="0.35">
      <c r="C3" s="117" t="s">
        <v>905</v>
      </c>
      <c r="D3" s="119" t="s">
        <v>905</v>
      </c>
      <c r="E3" s="119" t="s">
        <v>906</v>
      </c>
      <c r="F3" s="119" t="s">
        <v>907</v>
      </c>
      <c r="G3" s="119" t="s">
        <v>908</v>
      </c>
      <c r="H3" s="119" t="s">
        <v>909</v>
      </c>
      <c r="I3" s="119" t="s">
        <v>909</v>
      </c>
      <c r="J3" s="157" t="s">
        <v>910</v>
      </c>
      <c r="K3" s="139"/>
    </row>
    <row r="4" spans="3:11" ht="15" x14ac:dyDescent="0.35">
      <c r="C4" s="184" t="s">
        <v>961</v>
      </c>
      <c r="D4" s="25" t="s">
        <v>912</v>
      </c>
      <c r="E4" s="25"/>
      <c r="F4" s="25"/>
      <c r="G4" s="25"/>
      <c r="H4" s="25" t="s">
        <v>913</v>
      </c>
      <c r="I4" s="25" t="s">
        <v>914</v>
      </c>
      <c r="J4" s="25" t="s">
        <v>961</v>
      </c>
      <c r="K4" s="185" t="s">
        <v>912</v>
      </c>
    </row>
    <row r="5" spans="3:11" ht="28.5" customHeight="1" x14ac:dyDescent="0.35">
      <c r="C5" s="184"/>
      <c r="D5" s="25"/>
      <c r="E5" s="25"/>
      <c r="F5" s="25"/>
      <c r="G5" s="25"/>
      <c r="H5" s="25"/>
      <c r="I5" s="25"/>
      <c r="J5" s="25"/>
      <c r="K5" s="185"/>
    </row>
    <row r="6" spans="3:11" ht="20.25" customHeight="1" x14ac:dyDescent="0.35">
      <c r="C6" s="186"/>
      <c r="D6" s="21"/>
      <c r="E6" s="97" t="s">
        <v>915</v>
      </c>
      <c r="F6" s="21"/>
      <c r="G6" s="21"/>
      <c r="H6" s="21"/>
      <c r="I6" s="21"/>
      <c r="J6" s="22">
        <f>SUM(C1*J7)</f>
        <v>19.159000000000002</v>
      </c>
      <c r="K6" s="187">
        <f>SUM(C1*K7)</f>
        <v>20.608000000000001</v>
      </c>
    </row>
    <row r="7" spans="3:11" ht="15" x14ac:dyDescent="0.35">
      <c r="C7" s="188">
        <v>447211230000</v>
      </c>
      <c r="D7" s="65">
        <v>447211230010</v>
      </c>
      <c r="E7" s="98" t="s">
        <v>996</v>
      </c>
      <c r="F7" s="86" t="s">
        <v>997</v>
      </c>
      <c r="G7" s="86">
        <v>2.9</v>
      </c>
      <c r="H7" s="86">
        <v>8</v>
      </c>
      <c r="I7" s="86">
        <v>384</v>
      </c>
      <c r="J7" s="68">
        <f>VLOOKUP(C7,'MASTER Excel'!B:F,5,0)</f>
        <v>1.19</v>
      </c>
      <c r="K7" s="142">
        <f>VLOOKUP(D7,'MASTER Excel'!B:F,5,0)</f>
        <v>1.28</v>
      </c>
    </row>
    <row r="8" spans="3:11" ht="15" x14ac:dyDescent="0.35">
      <c r="C8" s="188">
        <v>447211234000</v>
      </c>
      <c r="D8" s="65">
        <v>447211234010</v>
      </c>
      <c r="E8" s="98" t="s">
        <v>998</v>
      </c>
      <c r="F8" s="86" t="s">
        <v>999</v>
      </c>
      <c r="G8" s="86">
        <v>3.56</v>
      </c>
      <c r="H8" s="86">
        <v>2</v>
      </c>
      <c r="I8" s="86">
        <v>112</v>
      </c>
      <c r="J8" s="68">
        <f>VLOOKUP(C8,'MASTER Excel'!B:F,5,0)</f>
        <v>8.1</v>
      </c>
      <c r="K8" s="142">
        <f>VLOOKUP(D8,'MASTER Excel'!B:F,5,0)</f>
        <v>8.91</v>
      </c>
    </row>
    <row r="9" spans="3:11" ht="15" x14ac:dyDescent="0.35">
      <c r="C9" s="188">
        <v>447211234100</v>
      </c>
      <c r="D9" s="65">
        <v>447211234110</v>
      </c>
      <c r="E9" s="98" t="s">
        <v>1000</v>
      </c>
      <c r="F9" s="86" t="s">
        <v>999</v>
      </c>
      <c r="G9" s="86">
        <v>3.45</v>
      </c>
      <c r="H9" s="86">
        <v>2</v>
      </c>
      <c r="I9" s="86">
        <v>112</v>
      </c>
      <c r="J9" s="68">
        <f>VLOOKUP(C9,'MASTER Excel'!B:F,5,0)</f>
        <v>8.1</v>
      </c>
      <c r="K9" s="142">
        <f>VLOOKUP(D9,'MASTER Excel'!B:F,5,0)</f>
        <v>8.91</v>
      </c>
    </row>
    <row r="10" spans="3:11" ht="15" x14ac:dyDescent="0.35">
      <c r="C10" s="189">
        <v>447211201000</v>
      </c>
      <c r="D10" s="190">
        <v>447211201010</v>
      </c>
      <c r="E10" s="145" t="s">
        <v>1001</v>
      </c>
      <c r="F10" s="144" t="s">
        <v>997</v>
      </c>
      <c r="G10" s="144">
        <v>3.02</v>
      </c>
      <c r="H10" s="144">
        <v>6</v>
      </c>
      <c r="I10" s="144">
        <v>180</v>
      </c>
      <c r="J10" s="191">
        <f>VLOOKUP(C10,'MASTER Excel'!B:F,5,0)</f>
        <v>7.2</v>
      </c>
      <c r="K10" s="146">
        <f>VLOOKUP(D10,'MASTER Excel'!B:F,5,0)</f>
        <v>7.57</v>
      </c>
    </row>
    <row r="11" spans="3:11" ht="15" x14ac:dyDescent="0.35">
      <c r="C11" s="18"/>
      <c r="D11" s="18"/>
      <c r="G11" s="17"/>
      <c r="H11" s="17"/>
      <c r="I11" s="17"/>
      <c r="J11" s="17"/>
      <c r="K11" s="17"/>
    </row>
    <row r="12" spans="3:11" ht="15" x14ac:dyDescent="0.35">
      <c r="C12" s="44" t="s">
        <v>923</v>
      </c>
      <c r="G12" s="17"/>
      <c r="H12" s="17"/>
      <c r="I12" s="17"/>
      <c r="J12" s="17"/>
      <c r="K12" s="17"/>
    </row>
    <row r="13" spans="3:11" ht="22.5" customHeight="1" x14ac:dyDescent="0.35">
      <c r="C13" s="192"/>
      <c r="D13" s="193"/>
      <c r="E13" s="193"/>
      <c r="F13" s="119" t="s">
        <v>907</v>
      </c>
      <c r="G13" s="119" t="s">
        <v>908</v>
      </c>
      <c r="H13" s="119" t="s">
        <v>909</v>
      </c>
      <c r="I13" s="119" t="s">
        <v>909</v>
      </c>
      <c r="J13" s="194"/>
      <c r="K13" s="195"/>
    </row>
    <row r="14" spans="3:11" ht="22.5" customHeight="1" x14ac:dyDescent="0.35">
      <c r="C14" s="244"/>
      <c r="D14" s="40"/>
      <c r="E14" s="40"/>
      <c r="F14" s="40"/>
      <c r="G14" s="42"/>
      <c r="H14" s="25" t="s">
        <v>913</v>
      </c>
      <c r="I14" s="25" t="s">
        <v>914</v>
      </c>
      <c r="J14" s="42"/>
      <c r="K14" s="251"/>
    </row>
    <row r="15" spans="3:11" ht="15" x14ac:dyDescent="0.35">
      <c r="C15" s="196">
        <v>447213030000</v>
      </c>
      <c r="D15" s="58">
        <v>447213030010</v>
      </c>
      <c r="E15" s="101" t="s">
        <v>1002</v>
      </c>
      <c r="F15" s="60"/>
      <c r="G15" s="60" t="s">
        <v>1003</v>
      </c>
      <c r="H15" s="60">
        <v>2.91</v>
      </c>
      <c r="I15" s="60">
        <v>100</v>
      </c>
      <c r="J15" s="64">
        <f>VLOOKUP(C15,'MASTER Excel'!B:F,5,0)</f>
        <v>9.84</v>
      </c>
      <c r="K15" s="147">
        <f>VLOOKUP(D15,'MASTER Excel'!B:F,5,0)</f>
        <v>10.29</v>
      </c>
    </row>
    <row r="16" spans="3:11" ht="15" x14ac:dyDescent="0.35">
      <c r="C16" s="188">
        <v>447213032000</v>
      </c>
      <c r="D16" s="65">
        <v>447213032010</v>
      </c>
      <c r="E16" s="100" t="s">
        <v>1004</v>
      </c>
      <c r="F16" s="86"/>
      <c r="G16" s="86"/>
      <c r="H16" s="86"/>
      <c r="I16" s="86"/>
      <c r="J16" s="68">
        <f>VLOOKUP(C16,'MASTER Excel'!B:F,5,0)</f>
        <v>24.26</v>
      </c>
      <c r="K16" s="142">
        <f>VLOOKUP(D16,'MASTER Excel'!B:F,5,0)</f>
        <v>25.43</v>
      </c>
    </row>
    <row r="17" spans="2:11" ht="15" x14ac:dyDescent="0.35">
      <c r="C17" s="188">
        <v>447213092100</v>
      </c>
      <c r="D17" s="65">
        <v>447213092110</v>
      </c>
      <c r="E17" s="100" t="s">
        <v>1005</v>
      </c>
      <c r="F17" s="86"/>
      <c r="G17" s="86"/>
      <c r="H17" s="86"/>
      <c r="I17" s="86"/>
      <c r="J17" s="68">
        <f>VLOOKUP(C17,'MASTER Excel'!B:F,5,0)</f>
        <v>57</v>
      </c>
      <c r="K17" s="142">
        <f>VLOOKUP(D17,'MASTER Excel'!B:F,5,0)</f>
        <v>59.87</v>
      </c>
    </row>
    <row r="18" spans="2:11" ht="15" x14ac:dyDescent="0.35">
      <c r="C18" s="188">
        <v>447213092200</v>
      </c>
      <c r="D18" s="65">
        <v>447213092210</v>
      </c>
      <c r="E18" s="100" t="s">
        <v>1006</v>
      </c>
      <c r="F18" s="86"/>
      <c r="G18" s="86"/>
      <c r="H18" s="86"/>
      <c r="I18" s="86"/>
      <c r="J18" s="68">
        <f>VLOOKUP(C18,'MASTER Excel'!B:F,5,0)</f>
        <v>57</v>
      </c>
      <c r="K18" s="142">
        <f>VLOOKUP(D18,'MASTER Excel'!B:F,5,0)</f>
        <v>59.87</v>
      </c>
    </row>
    <row r="19" spans="2:11" ht="15" x14ac:dyDescent="0.35">
      <c r="C19" s="188">
        <v>447213091200</v>
      </c>
      <c r="D19" s="65">
        <v>447213091210</v>
      </c>
      <c r="E19" s="100" t="s">
        <v>1007</v>
      </c>
      <c r="F19" s="86"/>
      <c r="G19" s="86"/>
      <c r="H19" s="86"/>
      <c r="I19" s="86"/>
      <c r="J19" s="68">
        <f>VLOOKUP(C19,'MASTER Excel'!B:F,5,0)</f>
        <v>12.6</v>
      </c>
      <c r="K19" s="142">
        <f>VLOOKUP(D19,'MASTER Excel'!B:F,5,0)</f>
        <v>13.19</v>
      </c>
    </row>
    <row r="20" spans="2:11" ht="15" x14ac:dyDescent="0.35">
      <c r="C20" s="188">
        <v>447291208300</v>
      </c>
      <c r="D20" s="65">
        <v>447291208310</v>
      </c>
      <c r="E20" s="100" t="s">
        <v>1008</v>
      </c>
      <c r="F20" s="86"/>
      <c r="G20" s="86"/>
      <c r="H20" s="86"/>
      <c r="I20" s="86"/>
      <c r="J20" s="68">
        <f>VLOOKUP(C20,'MASTER Excel'!B:F,5,0)</f>
        <v>224.95</v>
      </c>
      <c r="K20" s="142">
        <f>VLOOKUP(D20,'MASTER Excel'!B:F,5,0)</f>
        <v>236.85</v>
      </c>
    </row>
    <row r="21" spans="2:11" ht="15" x14ac:dyDescent="0.35">
      <c r="C21" s="188">
        <v>447291208400</v>
      </c>
      <c r="D21" s="65">
        <v>447291208410</v>
      </c>
      <c r="E21" s="100" t="s">
        <v>1009</v>
      </c>
      <c r="F21" s="86"/>
      <c r="G21" s="86"/>
      <c r="H21" s="86"/>
      <c r="I21" s="86"/>
      <c r="J21" s="68">
        <f>VLOOKUP(C21,'MASTER Excel'!B:F,5,0)</f>
        <v>138.43</v>
      </c>
      <c r="K21" s="142">
        <f>VLOOKUP(D21,'MASTER Excel'!B:F,5,0)</f>
        <v>146</v>
      </c>
    </row>
    <row r="22" spans="2:11" ht="15" x14ac:dyDescent="0.35">
      <c r="C22" s="189">
        <v>447291208500</v>
      </c>
      <c r="D22" s="190">
        <v>447291208510</v>
      </c>
      <c r="E22" s="197" t="s">
        <v>1010</v>
      </c>
      <c r="F22" s="144"/>
      <c r="G22" s="144"/>
      <c r="H22" s="144"/>
      <c r="I22" s="144"/>
      <c r="J22" s="191">
        <f>VLOOKUP(C22,'MASTER Excel'!B:F,5,0)</f>
        <v>138.43</v>
      </c>
      <c r="K22" s="146">
        <f>VLOOKUP(D22,'MASTER Excel'!B:F,5,0)</f>
        <v>146</v>
      </c>
    </row>
    <row r="23" spans="2:11" ht="15" x14ac:dyDescent="0.35">
      <c r="C23" s="18"/>
      <c r="D23" s="18"/>
    </row>
    <row r="24" spans="2:11" ht="15" x14ac:dyDescent="0.35">
      <c r="C24" s="44" t="s">
        <v>933</v>
      </c>
    </row>
    <row r="25" spans="2:11" ht="30" x14ac:dyDescent="0.35">
      <c r="B25" s="198"/>
      <c r="C25" s="137" t="s">
        <v>905</v>
      </c>
      <c r="D25" s="138"/>
      <c r="E25" s="119" t="s">
        <v>906</v>
      </c>
      <c r="F25" s="119" t="s">
        <v>989</v>
      </c>
      <c r="G25" s="158" t="s">
        <v>990</v>
      </c>
    </row>
    <row r="26" spans="2:11" ht="15" x14ac:dyDescent="0.35">
      <c r="B26" s="184" t="s">
        <v>936</v>
      </c>
      <c r="C26" s="25" t="s">
        <v>937</v>
      </c>
      <c r="D26" s="25" t="s">
        <v>938</v>
      </c>
      <c r="E26" s="25"/>
      <c r="F26" s="25"/>
      <c r="G26" s="199"/>
    </row>
    <row r="27" spans="2:11" ht="15" x14ac:dyDescent="0.35">
      <c r="B27" s="200">
        <v>6100043</v>
      </c>
      <c r="C27" s="404" t="s">
        <v>1011</v>
      </c>
      <c r="D27" s="405"/>
      <c r="E27" s="94" t="s">
        <v>1012</v>
      </c>
      <c r="F27" s="20" t="s">
        <v>941</v>
      </c>
      <c r="G27" s="201">
        <f>VLOOKUP(B27,'MASTER Excel'!B:F,5,0)</f>
        <v>194.41</v>
      </c>
    </row>
    <row r="28" spans="2:11" ht="15" x14ac:dyDescent="0.35">
      <c r="B28" s="202">
        <v>6100044</v>
      </c>
      <c r="C28" s="406"/>
      <c r="D28" s="407"/>
      <c r="E28" s="94" t="s">
        <v>942</v>
      </c>
      <c r="F28" s="20" t="s">
        <v>941</v>
      </c>
      <c r="G28" s="201">
        <f>VLOOKUP(B28,'MASTER Excel'!B:F,5,0)</f>
        <v>212.51</v>
      </c>
    </row>
    <row r="29" spans="2:11" ht="15" x14ac:dyDescent="0.35">
      <c r="B29" s="202">
        <v>6100045</v>
      </c>
      <c r="C29" s="406"/>
      <c r="D29" s="407"/>
      <c r="E29" s="94" t="s">
        <v>943</v>
      </c>
      <c r="F29" s="20" t="s">
        <v>941</v>
      </c>
      <c r="G29" s="201">
        <f>VLOOKUP(B29,'MASTER Excel'!B:F,5,0)</f>
        <v>239.37</v>
      </c>
    </row>
    <row r="30" spans="2:11" ht="30" x14ac:dyDescent="0.35">
      <c r="B30" s="202">
        <v>6180006</v>
      </c>
      <c r="C30" s="408"/>
      <c r="D30" s="409"/>
      <c r="E30" s="99" t="s">
        <v>991</v>
      </c>
      <c r="F30" s="20"/>
      <c r="G30" s="201">
        <f>VLOOKUP(B30,'MASTER Excel'!B:F,5,0)</f>
        <v>36.03</v>
      </c>
    </row>
    <row r="31" spans="2:11" ht="15" x14ac:dyDescent="0.35">
      <c r="B31" s="202">
        <v>6180010</v>
      </c>
      <c r="C31" s="20"/>
      <c r="D31" s="20"/>
      <c r="E31" s="94" t="s">
        <v>945</v>
      </c>
      <c r="F31" s="20"/>
      <c r="G31" s="201">
        <f>VLOOKUP(B31,'MASTER Excel'!B:F,5,0)</f>
        <v>54.3</v>
      </c>
    </row>
    <row r="32" spans="2:11" ht="15" x14ac:dyDescent="0.35">
      <c r="B32" s="202">
        <v>6000008</v>
      </c>
      <c r="C32" s="20">
        <v>6000009</v>
      </c>
      <c r="D32" s="20">
        <v>6000012</v>
      </c>
      <c r="E32" s="94" t="s">
        <v>1013</v>
      </c>
      <c r="F32" s="20">
        <v>4</v>
      </c>
      <c r="G32" s="201">
        <f>VLOOKUP(B32,'MASTER Excel'!B:F,5,0)</f>
        <v>47.5</v>
      </c>
    </row>
    <row r="33" spans="2:7" ht="15" x14ac:dyDescent="0.35">
      <c r="B33" s="202">
        <v>6060321</v>
      </c>
      <c r="C33" s="20">
        <v>6060322</v>
      </c>
      <c r="D33" s="20">
        <v>6060326</v>
      </c>
      <c r="E33" s="94" t="s">
        <v>1014</v>
      </c>
      <c r="F33" s="20">
        <v>50</v>
      </c>
      <c r="G33" s="201">
        <f>VLOOKUP(B33,'MASTER Excel'!B:F,5,0)</f>
        <v>0.51</v>
      </c>
    </row>
    <row r="34" spans="2:7" ht="15" x14ac:dyDescent="0.35">
      <c r="B34" s="202">
        <v>6000199</v>
      </c>
      <c r="C34" s="410" t="s">
        <v>939</v>
      </c>
      <c r="D34" s="411"/>
      <c r="E34" s="94" t="s">
        <v>558</v>
      </c>
      <c r="F34" s="20">
        <v>50</v>
      </c>
      <c r="G34" s="201">
        <f>VLOOKUP(B34,'MASTER Excel'!B:F,5,0)</f>
        <v>2.0299999999999998</v>
      </c>
    </row>
    <row r="35" spans="2:7" ht="15" x14ac:dyDescent="0.35">
      <c r="B35" s="202">
        <v>6030087</v>
      </c>
      <c r="C35" s="20">
        <v>6030088</v>
      </c>
      <c r="D35" s="20">
        <v>6030089</v>
      </c>
      <c r="E35" s="94" t="s">
        <v>949</v>
      </c>
      <c r="F35" s="20">
        <v>24</v>
      </c>
      <c r="G35" s="201">
        <f>VLOOKUP(B35,'MASTER Excel'!B:F,5,0)</f>
        <v>10.3</v>
      </c>
    </row>
    <row r="36" spans="2:7" ht="15" x14ac:dyDescent="0.35">
      <c r="B36" s="202">
        <v>6030090</v>
      </c>
      <c r="C36" s="20">
        <v>6030090</v>
      </c>
      <c r="D36" s="20">
        <v>6030091</v>
      </c>
      <c r="E36" s="94" t="s">
        <v>950</v>
      </c>
      <c r="F36" s="20">
        <v>24</v>
      </c>
      <c r="G36" s="201">
        <f>VLOOKUP(B36,'MASTER Excel'!B:F,5,0)</f>
        <v>23.63</v>
      </c>
    </row>
    <row r="37" spans="2:7" ht="15" x14ac:dyDescent="0.35">
      <c r="B37" s="202">
        <v>6030095</v>
      </c>
      <c r="C37" s="20">
        <v>6030096</v>
      </c>
      <c r="D37" s="20">
        <v>6030097</v>
      </c>
      <c r="E37" s="94" t="s">
        <v>951</v>
      </c>
      <c r="F37" s="20">
        <v>10</v>
      </c>
      <c r="G37" s="201">
        <f>VLOOKUP(B37,'MASTER Excel'!B:F,5,0)</f>
        <v>17.03</v>
      </c>
    </row>
    <row r="38" spans="2:7" ht="30" x14ac:dyDescent="0.35">
      <c r="B38" s="202">
        <v>6010084</v>
      </c>
      <c r="C38" s="20">
        <v>6010085</v>
      </c>
      <c r="D38" s="20">
        <v>6010086</v>
      </c>
      <c r="E38" s="99" t="s">
        <v>952</v>
      </c>
      <c r="F38" s="20">
        <v>10</v>
      </c>
      <c r="G38" s="201">
        <f>VLOOKUP(B38,'MASTER Excel'!B:F,5,0)</f>
        <v>49.97</v>
      </c>
    </row>
    <row r="39" spans="2:7" ht="15" x14ac:dyDescent="0.35">
      <c r="B39" s="202">
        <v>6020009</v>
      </c>
      <c r="C39" s="20"/>
      <c r="D39" s="20"/>
      <c r="E39" s="94" t="s">
        <v>953</v>
      </c>
      <c r="F39" s="20"/>
      <c r="G39" s="201">
        <f>VLOOKUP(B39,'MASTER Excel'!B:F,5,0)</f>
        <v>2.63</v>
      </c>
    </row>
    <row r="40" spans="2:7" ht="15" x14ac:dyDescent="0.35">
      <c r="B40" s="202">
        <v>6010006</v>
      </c>
      <c r="C40" s="20">
        <v>6010007</v>
      </c>
      <c r="D40" s="20">
        <v>6010008</v>
      </c>
      <c r="E40" s="94" t="s">
        <v>954</v>
      </c>
      <c r="F40" s="20">
        <v>4</v>
      </c>
      <c r="G40" s="201">
        <f>VLOOKUP(B40,'MASTER Excel'!B:F,5,0)</f>
        <v>84.94</v>
      </c>
    </row>
    <row r="41" spans="2:7" ht="30" x14ac:dyDescent="0.35">
      <c r="B41" s="202">
        <v>6010063</v>
      </c>
      <c r="C41" s="20">
        <v>6010071</v>
      </c>
      <c r="D41" s="20">
        <v>6010064</v>
      </c>
      <c r="E41" s="99" t="s">
        <v>955</v>
      </c>
      <c r="F41" s="20">
        <v>4</v>
      </c>
      <c r="G41" s="201">
        <f>VLOOKUP(B41,'MASTER Excel'!B:F,5,0)</f>
        <v>135.02000000000001</v>
      </c>
    </row>
    <row r="42" spans="2:7" ht="15" x14ac:dyDescent="0.35">
      <c r="B42" s="202">
        <v>6010000</v>
      </c>
      <c r="C42" s="20">
        <v>6010000</v>
      </c>
      <c r="D42" s="20">
        <v>6010062</v>
      </c>
      <c r="E42" s="94" t="s">
        <v>956</v>
      </c>
      <c r="F42" s="20"/>
      <c r="G42" s="201">
        <f>VLOOKUP(B42,'MASTER Excel'!B:F,5,0)</f>
        <v>9.19</v>
      </c>
    </row>
    <row r="43" spans="2:7" ht="15" x14ac:dyDescent="0.35">
      <c r="B43" s="202">
        <v>6060647</v>
      </c>
      <c r="C43" s="20">
        <v>6060648</v>
      </c>
      <c r="D43" s="20">
        <v>6060649</v>
      </c>
      <c r="E43" s="94" t="s">
        <v>957</v>
      </c>
      <c r="F43" s="20">
        <v>100</v>
      </c>
      <c r="G43" s="201">
        <f>VLOOKUP(B43,'MASTER Excel'!B:F,5,0)</f>
        <v>2.15</v>
      </c>
    </row>
    <row r="44" spans="2:7" ht="15" x14ac:dyDescent="0.35">
      <c r="B44" s="203">
        <v>6051900</v>
      </c>
      <c r="C44" s="204">
        <v>6051898</v>
      </c>
      <c r="D44" s="204">
        <v>6051899</v>
      </c>
      <c r="E44" s="205" t="s">
        <v>1015</v>
      </c>
      <c r="F44" s="204">
        <v>60</v>
      </c>
      <c r="G44" s="206">
        <f>VLOOKUP(B44,'MASTER Excel'!B:F,5,0)</f>
        <v>2.2599999999999998</v>
      </c>
    </row>
  </sheetData>
  <mergeCells count="2">
    <mergeCell ref="C27:D30"/>
    <mergeCell ref="C34:D34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5B93-4062-4EB0-85E7-A78C8FF9A03D}">
  <dimension ref="A1:K49"/>
  <sheetViews>
    <sheetView zoomScale="70" zoomScaleNormal="70" workbookViewId="0"/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13.09765625" style="1" customWidth="1"/>
    <col min="5" max="5" width="41.09765625" style="1" customWidth="1"/>
    <col min="6" max="6" width="10.09765625" style="1" customWidth="1"/>
    <col min="7" max="7" width="7.8984375" style="1" customWidth="1"/>
    <col min="8" max="8" width="7.796875" style="1" customWidth="1"/>
    <col min="9" max="9" width="8" style="1" customWidth="1"/>
    <col min="10" max="10" width="13" style="8" customWidth="1"/>
    <col min="11" max="11" width="14.59765625" style="8" customWidth="1"/>
    <col min="12" max="16384" width="9.19921875" style="1"/>
  </cols>
  <sheetData>
    <row r="1" spans="3:11" ht="15" x14ac:dyDescent="0.35">
      <c r="C1" s="44">
        <v>14.5</v>
      </c>
      <c r="D1" s="44" t="s">
        <v>1016</v>
      </c>
    </row>
    <row r="3" spans="3:11" ht="30" x14ac:dyDescent="0.3">
      <c r="C3" s="159" t="s">
        <v>905</v>
      </c>
      <c r="D3" s="130" t="s">
        <v>905</v>
      </c>
      <c r="E3" s="130" t="s">
        <v>906</v>
      </c>
      <c r="F3" s="130" t="s">
        <v>907</v>
      </c>
      <c r="G3" s="130" t="s">
        <v>908</v>
      </c>
      <c r="H3" s="130" t="s">
        <v>909</v>
      </c>
      <c r="I3" s="130" t="s">
        <v>909</v>
      </c>
      <c r="J3" s="157" t="s">
        <v>910</v>
      </c>
      <c r="K3" s="131"/>
    </row>
    <row r="4" spans="3:11" ht="13.2" x14ac:dyDescent="0.3">
      <c r="C4" s="160" t="s">
        <v>961</v>
      </c>
      <c r="D4" s="33" t="s">
        <v>912</v>
      </c>
      <c r="E4" s="33"/>
      <c r="F4" s="33"/>
      <c r="G4" s="33"/>
      <c r="H4" s="33" t="s">
        <v>913</v>
      </c>
      <c r="I4" s="33" t="s">
        <v>914</v>
      </c>
      <c r="J4" s="33" t="s">
        <v>961</v>
      </c>
      <c r="K4" s="132" t="s">
        <v>912</v>
      </c>
    </row>
    <row r="5" spans="3:11" ht="18" customHeight="1" x14ac:dyDescent="0.3">
      <c r="C5" s="161"/>
      <c r="D5" s="31"/>
      <c r="E5" s="31"/>
      <c r="F5" s="31"/>
      <c r="G5" s="31"/>
      <c r="H5" s="31"/>
      <c r="I5" s="31"/>
      <c r="J5" s="31"/>
      <c r="K5" s="162"/>
    </row>
    <row r="6" spans="3:11" ht="18" customHeight="1" x14ac:dyDescent="0.3">
      <c r="C6" s="163"/>
      <c r="D6" s="35"/>
      <c r="E6" s="156" t="s">
        <v>915</v>
      </c>
      <c r="F6" s="35"/>
      <c r="G6" s="35"/>
      <c r="H6" s="35"/>
      <c r="I6" s="35"/>
      <c r="J6" s="37">
        <f>SUM(C1*J7)</f>
        <v>30.014999999999997</v>
      </c>
      <c r="K6" s="164">
        <f>SUM(C1*K7)</f>
        <v>34.799999999999997</v>
      </c>
    </row>
    <row r="7" spans="3:11" ht="13.2" x14ac:dyDescent="0.3">
      <c r="C7" s="165">
        <v>327512100000</v>
      </c>
      <c r="D7" s="27">
        <v>327512100010</v>
      </c>
      <c r="E7" s="38" t="s">
        <v>1017</v>
      </c>
      <c r="F7" s="28" t="s">
        <v>1018</v>
      </c>
      <c r="G7" s="28">
        <v>3</v>
      </c>
      <c r="H7" s="28">
        <v>5</v>
      </c>
      <c r="I7" s="28">
        <v>240</v>
      </c>
      <c r="J7" s="29">
        <f>VLOOKUP(C7,'MASTER Excel'!B:F,5,0)</f>
        <v>2.0699999999999998</v>
      </c>
      <c r="K7" s="166">
        <f>VLOOKUP(D7,'MASTER Excel'!B:F,5,0)</f>
        <v>2.4</v>
      </c>
    </row>
    <row r="8" spans="3:11" ht="13.2" x14ac:dyDescent="0.3">
      <c r="C8" s="165">
        <v>327552104000</v>
      </c>
      <c r="D8" s="28"/>
      <c r="E8" s="38" t="s">
        <v>1019</v>
      </c>
      <c r="F8" s="28" t="s">
        <v>1018</v>
      </c>
      <c r="G8" s="28">
        <v>3.5</v>
      </c>
      <c r="H8" s="28">
        <v>4</v>
      </c>
      <c r="I8" s="28">
        <v>96</v>
      </c>
      <c r="J8" s="29">
        <f>VLOOKUP(C8,'MASTER Excel'!B:F,5,0)</f>
        <v>9.7799999999999994</v>
      </c>
      <c r="K8" s="166"/>
    </row>
    <row r="9" spans="3:11" ht="13.2" x14ac:dyDescent="0.3">
      <c r="C9" s="165"/>
      <c r="D9" s="27">
        <v>327512104010</v>
      </c>
      <c r="E9" s="38" t="s">
        <v>1019</v>
      </c>
      <c r="F9" s="28" t="s">
        <v>1018</v>
      </c>
      <c r="G9" s="28">
        <v>3.7</v>
      </c>
      <c r="H9" s="28">
        <v>4</v>
      </c>
      <c r="I9" s="28">
        <v>96</v>
      </c>
      <c r="J9" s="29" t="s">
        <v>973</v>
      </c>
      <c r="K9" s="166">
        <f>VLOOKUP(D9,'MASTER Excel'!B:F,5,0)</f>
        <v>11.29</v>
      </c>
    </row>
    <row r="10" spans="3:11" ht="13.2" x14ac:dyDescent="0.3">
      <c r="C10" s="165">
        <v>327552104000</v>
      </c>
      <c r="D10" s="27"/>
      <c r="E10" s="38" t="s">
        <v>1020</v>
      </c>
      <c r="F10" s="28" t="s">
        <v>1018</v>
      </c>
      <c r="G10" s="28">
        <v>3.5</v>
      </c>
      <c r="H10" s="28">
        <v>4</v>
      </c>
      <c r="I10" s="28">
        <v>96</v>
      </c>
      <c r="J10" s="29">
        <f>VLOOKUP(C10,'MASTER Excel'!B:F,5,0)</f>
        <v>9.7799999999999994</v>
      </c>
      <c r="K10" s="166" t="s">
        <v>973</v>
      </c>
    </row>
    <row r="11" spans="3:11" ht="13.2" x14ac:dyDescent="0.3">
      <c r="C11" s="165"/>
      <c r="D11" s="27">
        <v>327512104110</v>
      </c>
      <c r="E11" s="38" t="s">
        <v>1020</v>
      </c>
      <c r="F11" s="28" t="s">
        <v>1018</v>
      </c>
      <c r="G11" s="28">
        <v>3.7</v>
      </c>
      <c r="H11" s="28">
        <v>4</v>
      </c>
      <c r="I11" s="28">
        <v>96</v>
      </c>
      <c r="J11" s="29" t="s">
        <v>973</v>
      </c>
      <c r="K11" s="166">
        <f>VLOOKUP(D11,'MASTER Excel'!B:F,5,0)</f>
        <v>11.29</v>
      </c>
    </row>
    <row r="12" spans="3:11" ht="13.2" x14ac:dyDescent="0.3">
      <c r="C12" s="165">
        <v>327512101000</v>
      </c>
      <c r="D12" s="27">
        <v>327512101010</v>
      </c>
      <c r="E12" s="38" t="s">
        <v>1021</v>
      </c>
      <c r="F12" s="28" t="s">
        <v>1018</v>
      </c>
      <c r="G12" s="28">
        <v>3.2</v>
      </c>
      <c r="H12" s="28">
        <v>5</v>
      </c>
      <c r="I12" s="28">
        <v>100</v>
      </c>
      <c r="J12" s="29">
        <f>VLOOKUP(C12,'MASTER Excel'!B:F,5,0)</f>
        <v>7.02</v>
      </c>
      <c r="K12" s="166">
        <f>VLOOKUP(D12,'MASTER Excel'!B:F,5,0)</f>
        <v>7.55</v>
      </c>
    </row>
    <row r="13" spans="3:11" ht="13.2" x14ac:dyDescent="0.3">
      <c r="C13" s="167">
        <v>327512100100</v>
      </c>
      <c r="D13" s="168">
        <v>327512100110</v>
      </c>
      <c r="E13" s="169" t="s">
        <v>1022</v>
      </c>
      <c r="F13" s="170" t="s">
        <v>1023</v>
      </c>
      <c r="G13" s="170">
        <v>1.9</v>
      </c>
      <c r="H13" s="170">
        <v>5</v>
      </c>
      <c r="I13" s="170">
        <v>120</v>
      </c>
      <c r="J13" s="171">
        <f>VLOOKUP(C13,'MASTER Excel'!B:F,5,0)</f>
        <v>1.93</v>
      </c>
      <c r="K13" s="172">
        <f>VLOOKUP(D13,'MASTER Excel'!B:F,5,0)</f>
        <v>2.2000000000000002</v>
      </c>
    </row>
    <row r="14" spans="3:11" ht="13.2" x14ac:dyDescent="0.3">
      <c r="C14" s="3"/>
      <c r="D14" s="3"/>
      <c r="E14" s="3"/>
      <c r="K14" s="9"/>
    </row>
    <row r="15" spans="3:11" ht="13.2" x14ac:dyDescent="0.3">
      <c r="C15" s="2" t="s">
        <v>923</v>
      </c>
      <c r="D15" s="3"/>
      <c r="E15" s="3"/>
      <c r="K15" s="9"/>
    </row>
    <row r="16" spans="3:11" ht="17.25" customHeight="1" x14ac:dyDescent="0.3">
      <c r="C16" s="173"/>
      <c r="D16" s="174"/>
      <c r="E16" s="174"/>
      <c r="F16" s="175"/>
      <c r="G16" s="130" t="s">
        <v>908</v>
      </c>
      <c r="H16" s="130" t="s">
        <v>909</v>
      </c>
      <c r="I16" s="130" t="s">
        <v>909</v>
      </c>
      <c r="J16" s="176"/>
      <c r="K16" s="177"/>
    </row>
    <row r="17" spans="2:11" ht="17.25" customHeight="1" x14ac:dyDescent="0.3">
      <c r="C17" s="252"/>
      <c r="D17" s="153"/>
      <c r="E17" s="153"/>
      <c r="F17" s="105"/>
      <c r="G17" s="31"/>
      <c r="H17" s="31" t="s">
        <v>913</v>
      </c>
      <c r="I17" s="31" t="s">
        <v>914</v>
      </c>
      <c r="J17" s="28"/>
      <c r="K17" s="166"/>
    </row>
    <row r="18" spans="2:11" ht="13.2" x14ac:dyDescent="0.3">
      <c r="C18" s="179">
        <v>327513350000</v>
      </c>
      <c r="D18" s="53">
        <v>327513350010</v>
      </c>
      <c r="E18" s="154" t="s">
        <v>981</v>
      </c>
      <c r="F18" s="32"/>
      <c r="G18" s="53" t="s">
        <v>1024</v>
      </c>
      <c r="H18" s="32">
        <v>3.2</v>
      </c>
      <c r="I18" s="32">
        <v>120</v>
      </c>
      <c r="J18" s="50">
        <f>VLOOKUP(C18,'MASTER Excel'!B:F,5,0)</f>
        <v>9.84</v>
      </c>
      <c r="K18" s="113">
        <f>VLOOKUP(D18,'MASTER Excel'!B:F,5,0)</f>
        <v>10.29</v>
      </c>
    </row>
    <row r="19" spans="2:11" ht="13.2" x14ac:dyDescent="0.3">
      <c r="C19" s="179">
        <v>327513352000</v>
      </c>
      <c r="D19" s="53">
        <v>327513352010</v>
      </c>
      <c r="E19" s="154" t="s">
        <v>983</v>
      </c>
      <c r="F19" s="53"/>
      <c r="G19" s="32"/>
      <c r="H19" s="32"/>
      <c r="I19" s="32"/>
      <c r="J19" s="50">
        <f>VLOOKUP(C19,'MASTER Excel'!B:F,5,0)</f>
        <v>24.26</v>
      </c>
      <c r="K19" s="113">
        <f>VLOOKUP(D19,'MASTER Excel'!B:F,5,0)</f>
        <v>25.43</v>
      </c>
    </row>
    <row r="20" spans="2:11" ht="13.2" x14ac:dyDescent="0.3">
      <c r="C20" s="179">
        <v>327753352100</v>
      </c>
      <c r="D20" s="53">
        <v>327753352110</v>
      </c>
      <c r="E20" s="154" t="s">
        <v>984</v>
      </c>
      <c r="F20" s="53"/>
      <c r="G20" s="32"/>
      <c r="H20" s="32"/>
      <c r="I20" s="32"/>
      <c r="J20" s="50">
        <f>VLOOKUP(C20,'MASTER Excel'!B:F,5,0)</f>
        <v>57</v>
      </c>
      <c r="K20" s="113">
        <f>VLOOKUP(D20,'MASTER Excel'!B:F,5,0)</f>
        <v>59.87</v>
      </c>
    </row>
    <row r="21" spans="2:11" ht="13.2" x14ac:dyDescent="0.3">
      <c r="C21" s="179">
        <v>327153352800</v>
      </c>
      <c r="D21" s="53">
        <v>327153352810</v>
      </c>
      <c r="E21" s="154" t="s">
        <v>1025</v>
      </c>
      <c r="F21" s="53"/>
      <c r="G21" s="32"/>
      <c r="H21" s="32"/>
      <c r="I21" s="32"/>
      <c r="J21" s="50">
        <f>VLOOKUP(C21,'MASTER Excel'!B:F,5,0)</f>
        <v>57</v>
      </c>
      <c r="K21" s="113">
        <f>VLOOKUP(D21,'MASTER Excel'!B:F,5,0)</f>
        <v>59.87</v>
      </c>
    </row>
    <row r="22" spans="2:11" ht="13.2" x14ac:dyDescent="0.3">
      <c r="C22" s="179">
        <v>327753351200</v>
      </c>
      <c r="D22" s="53">
        <v>327753351210</v>
      </c>
      <c r="E22" s="154" t="s">
        <v>929</v>
      </c>
      <c r="F22" s="53"/>
      <c r="G22" s="32"/>
      <c r="H22" s="32"/>
      <c r="I22" s="32"/>
      <c r="J22" s="50">
        <f>VLOOKUP(C22,'MASTER Excel'!B:F,5,0)</f>
        <v>12.6</v>
      </c>
      <c r="K22" s="113">
        <f>VLOOKUP(D22,'MASTER Excel'!B:F,5,0)</f>
        <v>13.19</v>
      </c>
    </row>
    <row r="23" spans="2:11" ht="13.2" x14ac:dyDescent="0.3">
      <c r="C23" s="179">
        <v>327753351100</v>
      </c>
      <c r="D23" s="53">
        <v>327753351110</v>
      </c>
      <c r="E23" s="154" t="s">
        <v>930</v>
      </c>
      <c r="F23" s="53"/>
      <c r="G23" s="32"/>
      <c r="H23" s="32"/>
      <c r="I23" s="32"/>
      <c r="J23" s="50">
        <f>VLOOKUP(C23,'MASTER Excel'!B:F,5,0)</f>
        <v>12.6</v>
      </c>
      <c r="K23" s="113">
        <f>VLOOKUP(D23,'MASTER Excel'!B:F,5,0)</f>
        <v>13.19</v>
      </c>
    </row>
    <row r="24" spans="2:11" ht="13.2" x14ac:dyDescent="0.3">
      <c r="C24" s="179">
        <v>327592108800</v>
      </c>
      <c r="D24" s="53">
        <v>327592108810</v>
      </c>
      <c r="E24" s="154" t="s">
        <v>1026</v>
      </c>
      <c r="F24" s="32"/>
      <c r="G24" s="32"/>
      <c r="H24" s="32"/>
      <c r="I24" s="32"/>
      <c r="J24" s="50">
        <f>VLOOKUP(C24,'MASTER Excel'!B:F,5,0)</f>
        <v>224.95</v>
      </c>
      <c r="K24" s="113">
        <f>VLOOKUP(D24,'MASTER Excel'!B:F,5,0)</f>
        <v>236.85</v>
      </c>
    </row>
    <row r="25" spans="2:11" ht="13.2" x14ac:dyDescent="0.3">
      <c r="C25" s="179">
        <v>327582108800</v>
      </c>
      <c r="D25" s="53">
        <v>327582108810</v>
      </c>
      <c r="E25" s="49" t="s">
        <v>1027</v>
      </c>
      <c r="F25" s="32"/>
      <c r="G25" s="32"/>
      <c r="H25" s="32"/>
      <c r="I25" s="32"/>
      <c r="J25" s="50">
        <f>VLOOKUP(C25,'MASTER Excel'!B:F,5,0)</f>
        <v>138.43</v>
      </c>
      <c r="K25" s="113">
        <f>VLOOKUP(D25,'MASTER Excel'!B:F,5,0)</f>
        <v>146</v>
      </c>
    </row>
    <row r="26" spans="2:11" ht="13.2" x14ac:dyDescent="0.3">
      <c r="C26" s="180">
        <v>327592108900</v>
      </c>
      <c r="D26" s="181">
        <v>327592108910</v>
      </c>
      <c r="E26" s="129" t="s">
        <v>1028</v>
      </c>
      <c r="F26" s="115"/>
      <c r="G26" s="182"/>
      <c r="H26" s="182"/>
      <c r="I26" s="182"/>
      <c r="J26" s="183">
        <f>VLOOKUP(C26,'MASTER Excel'!B:F,5,0)</f>
        <v>138.43</v>
      </c>
      <c r="K26" s="116">
        <f>VLOOKUP(D26,'MASTER Excel'!B:F,5,0)</f>
        <v>146</v>
      </c>
    </row>
    <row r="28" spans="2:11" ht="13.2" x14ac:dyDescent="0.3">
      <c r="C28" s="2" t="s">
        <v>933</v>
      </c>
    </row>
    <row r="29" spans="2:11" s="16" customFormat="1" ht="45" x14ac:dyDescent="0.35">
      <c r="B29" s="136"/>
      <c r="C29" s="137" t="s">
        <v>905</v>
      </c>
      <c r="D29" s="138"/>
      <c r="E29" s="119" t="s">
        <v>906</v>
      </c>
      <c r="F29" s="138"/>
      <c r="G29" s="157" t="s">
        <v>989</v>
      </c>
      <c r="H29" s="158" t="s">
        <v>990</v>
      </c>
      <c r="J29" s="17"/>
      <c r="K29" s="17"/>
    </row>
    <row r="30" spans="2:11" s="16" customFormat="1" ht="15" x14ac:dyDescent="0.35">
      <c r="B30" s="184" t="s">
        <v>936</v>
      </c>
      <c r="C30" s="25" t="s">
        <v>937</v>
      </c>
      <c r="D30" s="25" t="s">
        <v>938</v>
      </c>
      <c r="E30" s="71"/>
      <c r="F30" s="72"/>
      <c r="G30" s="71"/>
      <c r="H30" s="140"/>
      <c r="J30" s="17"/>
      <c r="K30" s="17"/>
    </row>
    <row r="31" spans="2:11" ht="16.5" customHeight="1" x14ac:dyDescent="0.3">
      <c r="B31" s="125">
        <v>6100043</v>
      </c>
      <c r="C31" s="412" t="s">
        <v>1011</v>
      </c>
      <c r="D31" s="413"/>
      <c r="E31" s="49" t="s">
        <v>1012</v>
      </c>
      <c r="F31" s="32"/>
      <c r="G31" s="32" t="s">
        <v>941</v>
      </c>
      <c r="H31" s="113">
        <f>VLOOKUP(B31,'MASTER Excel'!B:F,5,0)</f>
        <v>194.41</v>
      </c>
    </row>
    <row r="32" spans="2:11" ht="13.2" x14ac:dyDescent="0.3">
      <c r="B32" s="125">
        <v>6100045</v>
      </c>
      <c r="C32" s="414"/>
      <c r="D32" s="415"/>
      <c r="E32" s="49" t="s">
        <v>943</v>
      </c>
      <c r="F32" s="32"/>
      <c r="G32" s="32" t="s">
        <v>941</v>
      </c>
      <c r="H32" s="113">
        <f>VLOOKUP(B32,'MASTER Excel'!B:F,5,0)</f>
        <v>239.37</v>
      </c>
    </row>
    <row r="33" spans="1:8" ht="30" x14ac:dyDescent="0.3">
      <c r="B33" s="125">
        <v>6180006</v>
      </c>
      <c r="C33" s="414"/>
      <c r="D33" s="415"/>
      <c r="E33" s="99" t="s">
        <v>991</v>
      </c>
      <c r="F33" s="32"/>
      <c r="G33" s="32"/>
      <c r="H33" s="113">
        <f>VLOOKUP(B33,'MASTER Excel'!B:F,5,0)</f>
        <v>36.03</v>
      </c>
    </row>
    <row r="34" spans="1:8" ht="13.2" x14ac:dyDescent="0.3">
      <c r="B34" s="125">
        <v>6180010</v>
      </c>
      <c r="C34" s="416"/>
      <c r="D34" s="417"/>
      <c r="E34" s="49" t="s">
        <v>1029</v>
      </c>
      <c r="F34" s="32"/>
      <c r="G34" s="32"/>
      <c r="H34" s="113">
        <f>VLOOKUP(B34,'MASTER Excel'!B:F,5,0)</f>
        <v>54.3</v>
      </c>
    </row>
    <row r="35" spans="1:8" ht="13.2" x14ac:dyDescent="0.3">
      <c r="B35" s="120">
        <v>6000008</v>
      </c>
      <c r="C35" s="105"/>
      <c r="D35" s="56"/>
      <c r="E35" s="49" t="s">
        <v>946</v>
      </c>
      <c r="F35" s="32"/>
      <c r="G35" s="32">
        <v>4</v>
      </c>
      <c r="H35" s="113">
        <f>VLOOKUP(B35,'MASTER Excel'!B:F,5,0)</f>
        <v>47.5</v>
      </c>
    </row>
    <row r="36" spans="1:8" ht="13.2" x14ac:dyDescent="0.3">
      <c r="B36" s="121">
        <v>6000013</v>
      </c>
      <c r="C36" s="105"/>
      <c r="D36" s="106"/>
      <c r="E36" s="49" t="s">
        <v>992</v>
      </c>
      <c r="F36" s="32"/>
      <c r="G36" s="32">
        <v>4</v>
      </c>
      <c r="H36" s="113">
        <f>VLOOKUP(B36,'MASTER Excel'!B:F,5,0)</f>
        <v>51.38</v>
      </c>
    </row>
    <row r="37" spans="1:8" ht="13.2" x14ac:dyDescent="0.3">
      <c r="A37" s="15"/>
      <c r="B37" s="122">
        <v>6060019</v>
      </c>
      <c r="C37" s="108"/>
      <c r="D37" s="104"/>
      <c r="E37" s="109" t="s">
        <v>948</v>
      </c>
      <c r="F37" s="34"/>
      <c r="G37" s="34">
        <v>50</v>
      </c>
      <c r="H37" s="123">
        <f>VLOOKUP(B37,'MASTER Excel'!B:F,5,0)</f>
        <v>0.51</v>
      </c>
    </row>
    <row r="38" spans="1:8" ht="13.2" x14ac:dyDescent="0.3">
      <c r="A38" s="15"/>
      <c r="B38" s="122">
        <v>6000199</v>
      </c>
      <c r="C38" s="418" t="s">
        <v>1011</v>
      </c>
      <c r="D38" s="418" t="s">
        <v>1011</v>
      </c>
      <c r="E38" s="109" t="s">
        <v>558</v>
      </c>
      <c r="F38" s="34"/>
      <c r="G38" s="34">
        <v>50</v>
      </c>
      <c r="H38" s="123">
        <f>VLOOKUP(B38,'MASTER Excel'!B:F,5,0)</f>
        <v>2.0299999999999998</v>
      </c>
    </row>
    <row r="39" spans="1:8" ht="13.2" x14ac:dyDescent="0.3">
      <c r="B39" s="126"/>
      <c r="C39" s="105"/>
      <c r="D39" s="32">
        <v>6030023</v>
      </c>
      <c r="E39" s="49" t="s">
        <v>1030</v>
      </c>
      <c r="F39" s="32"/>
      <c r="G39" s="32"/>
      <c r="H39" s="113">
        <f>VLOOKUP(D39,'MASTER Excel'!B:F,5,0)</f>
        <v>1.52</v>
      </c>
    </row>
    <row r="40" spans="1:8" ht="13.2" x14ac:dyDescent="0.3">
      <c r="B40" s="248">
        <v>6030087</v>
      </c>
      <c r="C40" s="110"/>
      <c r="D40" s="56"/>
      <c r="E40" s="111" t="s">
        <v>949</v>
      </c>
      <c r="F40" s="55"/>
      <c r="G40" s="55">
        <v>24</v>
      </c>
      <c r="H40" s="124">
        <f>VLOOKUP(B40,'MASTER Excel'!B:F,5,0)</f>
        <v>10.3</v>
      </c>
    </row>
    <row r="41" spans="1:8" ht="13.2" x14ac:dyDescent="0.3">
      <c r="B41" s="125">
        <v>6030090</v>
      </c>
      <c r="C41" s="107"/>
      <c r="D41" s="106"/>
      <c r="E41" s="49" t="s">
        <v>950</v>
      </c>
      <c r="F41" s="32"/>
      <c r="G41" s="32">
        <v>24</v>
      </c>
      <c r="H41" s="113">
        <f>VLOOKUP(B41,'MASTER Excel'!B:F,5,0)</f>
        <v>23.63</v>
      </c>
    </row>
    <row r="42" spans="1:8" ht="13.2" x14ac:dyDescent="0.3">
      <c r="B42" s="125">
        <v>6030095</v>
      </c>
      <c r="C42" s="107"/>
      <c r="D42" s="106"/>
      <c r="E42" s="49" t="s">
        <v>951</v>
      </c>
      <c r="F42" s="32"/>
      <c r="G42" s="32">
        <v>10</v>
      </c>
      <c r="H42" s="113">
        <f>VLOOKUP(B42,'MASTER Excel'!B:F,5,0)</f>
        <v>17.03</v>
      </c>
    </row>
    <row r="43" spans="1:8" ht="30" x14ac:dyDescent="0.3">
      <c r="B43" s="125">
        <v>6010084</v>
      </c>
      <c r="C43" s="107"/>
      <c r="D43" s="106"/>
      <c r="E43" s="99" t="s">
        <v>952</v>
      </c>
      <c r="F43" s="32"/>
      <c r="G43" s="32">
        <v>10</v>
      </c>
      <c r="H43" s="113">
        <f>VLOOKUP(B43,'MASTER Excel'!B:F,5,0)</f>
        <v>49.97</v>
      </c>
    </row>
    <row r="44" spans="1:8" ht="13.2" x14ac:dyDescent="0.3">
      <c r="B44" s="126"/>
      <c r="C44" s="107"/>
      <c r="D44" s="106">
        <v>6020009</v>
      </c>
      <c r="E44" s="49" t="s">
        <v>953</v>
      </c>
      <c r="F44" s="32"/>
      <c r="G44" s="32"/>
      <c r="H44" s="113">
        <f>VLOOKUP(D44,'MASTER Excel'!B:F,5,0)</f>
        <v>2.63</v>
      </c>
    </row>
    <row r="45" spans="1:8" ht="13.2" x14ac:dyDescent="0.3">
      <c r="B45" s="125">
        <v>6010006</v>
      </c>
      <c r="C45" s="107"/>
      <c r="D45" s="106"/>
      <c r="E45" s="49" t="s">
        <v>954</v>
      </c>
      <c r="F45" s="32"/>
      <c r="G45" s="32">
        <v>4</v>
      </c>
      <c r="H45" s="113">
        <f>VLOOKUP(B45,'MASTER Excel'!B:F,5,0)</f>
        <v>84.94</v>
      </c>
    </row>
    <row r="46" spans="1:8" ht="13.2" x14ac:dyDescent="0.3">
      <c r="B46" s="120">
        <v>6010000</v>
      </c>
      <c r="C46" s="105"/>
      <c r="D46" s="106"/>
      <c r="E46" s="49" t="s">
        <v>956</v>
      </c>
      <c r="F46" s="32"/>
      <c r="G46" s="32"/>
      <c r="H46" s="113">
        <f>VLOOKUP(B46,'MASTER Excel'!B:F,5,0)</f>
        <v>9.19</v>
      </c>
    </row>
    <row r="47" spans="1:8" ht="13.2" x14ac:dyDescent="0.3">
      <c r="B47" s="112">
        <v>6060647</v>
      </c>
      <c r="C47" s="105"/>
      <c r="D47" s="106"/>
      <c r="E47" s="49" t="s">
        <v>957</v>
      </c>
      <c r="F47" s="32"/>
      <c r="G47" s="32">
        <v>100</v>
      </c>
      <c r="H47" s="113">
        <f>VLOOKUP(B47,'MASTER Excel'!B:F,5,0)</f>
        <v>2.15</v>
      </c>
    </row>
    <row r="48" spans="1:8" ht="13.2" x14ac:dyDescent="0.3">
      <c r="B48" s="114">
        <v>6051974</v>
      </c>
      <c r="C48" s="127"/>
      <c r="D48" s="128"/>
      <c r="E48" s="129" t="s">
        <v>1031</v>
      </c>
      <c r="F48" s="115"/>
      <c r="G48" s="115">
        <v>60</v>
      </c>
      <c r="H48" s="116">
        <f>VLOOKUP(B48,'MASTER Excel'!B:F,5,0)</f>
        <v>2.2599999999999998</v>
      </c>
    </row>
    <row r="49" spans="5:5" ht="14.25" customHeight="1" x14ac:dyDescent="0.3">
      <c r="E49" s="10"/>
    </row>
  </sheetData>
  <mergeCells count="2">
    <mergeCell ref="C31:D34"/>
    <mergeCell ref="C38:D38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9A2C-3A29-4B39-A1EA-7760B177D380}">
  <dimension ref="B1:K49"/>
  <sheetViews>
    <sheetView zoomScale="70" zoomScaleNormal="70" workbookViewId="0">
      <selection activeCell="A11" sqref="A11"/>
    </sheetView>
  </sheetViews>
  <sheetFormatPr defaultColWidth="9.19921875" defaultRowHeight="14.25" customHeight="1" x14ac:dyDescent="0.35"/>
  <cols>
    <col min="1" max="1" width="9.19921875" style="16"/>
    <col min="2" max="2" width="11.09765625" style="16" customWidth="1"/>
    <col min="3" max="3" width="13.296875" style="16" customWidth="1"/>
    <col min="4" max="4" width="13.09765625" style="16" customWidth="1"/>
    <col min="5" max="5" width="46.69921875" style="16" customWidth="1"/>
    <col min="6" max="6" width="10.69921875" style="16" customWidth="1"/>
    <col min="7" max="7" width="9.3984375" style="16" customWidth="1"/>
    <col min="8" max="9" width="9.19921875" style="16"/>
    <col min="10" max="11" width="11.69921875" style="16" customWidth="1"/>
    <col min="12" max="16384" width="9.19921875" style="16"/>
  </cols>
  <sheetData>
    <row r="1" spans="3:11" ht="16.2" x14ac:dyDescent="0.35">
      <c r="C1" s="44">
        <v>9.1999999999999993</v>
      </c>
      <c r="D1" s="44" t="s">
        <v>904</v>
      </c>
    </row>
    <row r="3" spans="3:11" ht="45" x14ac:dyDescent="0.35">
      <c r="C3" s="117" t="s">
        <v>905</v>
      </c>
      <c r="D3" s="119" t="s">
        <v>905</v>
      </c>
      <c r="E3" s="119" t="s">
        <v>906</v>
      </c>
      <c r="F3" s="119" t="s">
        <v>907</v>
      </c>
      <c r="G3" s="119" t="s">
        <v>908</v>
      </c>
      <c r="H3" s="119" t="s">
        <v>909</v>
      </c>
      <c r="I3" s="119" t="s">
        <v>909</v>
      </c>
      <c r="J3" s="157" t="s">
        <v>910</v>
      </c>
      <c r="K3" s="139"/>
    </row>
    <row r="4" spans="3:11" ht="18.75" customHeight="1" x14ac:dyDescent="0.35">
      <c r="C4" s="242" t="s">
        <v>911</v>
      </c>
      <c r="D4" s="71" t="s">
        <v>912</v>
      </c>
      <c r="E4" s="71"/>
      <c r="F4" s="71"/>
      <c r="G4" s="71"/>
      <c r="H4" s="71" t="s">
        <v>913</v>
      </c>
      <c r="I4" s="71" t="s">
        <v>914</v>
      </c>
      <c r="J4" s="71" t="s">
        <v>911</v>
      </c>
      <c r="K4" s="140" t="s">
        <v>912</v>
      </c>
    </row>
    <row r="5" spans="3:11" ht="27" customHeight="1" x14ac:dyDescent="0.35">
      <c r="C5" s="186"/>
      <c r="D5" s="21"/>
      <c r="E5" s="21"/>
      <c r="F5" s="21"/>
      <c r="G5" s="21"/>
      <c r="H5" s="21"/>
      <c r="I5" s="21"/>
      <c r="J5" s="21"/>
      <c r="K5" s="243"/>
    </row>
    <row r="6" spans="3:11" ht="18.75" customHeight="1" x14ac:dyDescent="0.35">
      <c r="C6" s="244"/>
      <c r="D6" s="41"/>
      <c r="E6" s="67" t="s">
        <v>915</v>
      </c>
      <c r="F6" s="41"/>
      <c r="G6" s="41"/>
      <c r="H6" s="41"/>
      <c r="I6" s="41"/>
      <c r="J6" s="82">
        <f>SUM(C1*J7)</f>
        <v>21.251999999999999</v>
      </c>
      <c r="K6" s="222">
        <f>SUM(C1*K7)</f>
        <v>22.631999999999998</v>
      </c>
    </row>
    <row r="7" spans="3:11" ht="18.75" customHeight="1" x14ac:dyDescent="0.35">
      <c r="C7" s="188">
        <v>317812730081</v>
      </c>
      <c r="D7" s="65">
        <v>317812730012</v>
      </c>
      <c r="E7" s="100" t="s">
        <v>1032</v>
      </c>
      <c r="F7" s="86" t="s">
        <v>919</v>
      </c>
      <c r="G7" s="86">
        <v>3.6</v>
      </c>
      <c r="H7" s="86">
        <v>5</v>
      </c>
      <c r="I7" s="86">
        <v>280</v>
      </c>
      <c r="J7" s="68">
        <f>VLOOKUP(C7,'MASTER Excel'!B:F,5,0)</f>
        <v>2.31</v>
      </c>
      <c r="K7" s="142">
        <f>VLOOKUP(D7,'MASTER Excel'!B:F,5,0)</f>
        <v>2.46</v>
      </c>
    </row>
    <row r="8" spans="3:11" ht="18.75" customHeight="1" x14ac:dyDescent="0.35">
      <c r="C8" s="188">
        <v>317812734081</v>
      </c>
      <c r="D8" s="65">
        <v>317812734012</v>
      </c>
      <c r="E8" s="100" t="s">
        <v>1033</v>
      </c>
      <c r="F8" s="86" t="s">
        <v>919</v>
      </c>
      <c r="G8" s="86">
        <v>4.9000000000000004</v>
      </c>
      <c r="H8" s="86">
        <v>2</v>
      </c>
      <c r="I8" s="86">
        <v>72</v>
      </c>
      <c r="J8" s="68">
        <f>VLOOKUP(C8,'MASTER Excel'!B:F,5,0)</f>
        <v>10.33</v>
      </c>
      <c r="K8" s="142">
        <f>VLOOKUP(D8,'MASTER Excel'!B:F,5,0)</f>
        <v>10.87</v>
      </c>
    </row>
    <row r="9" spans="3:11" ht="18.75" customHeight="1" x14ac:dyDescent="0.35">
      <c r="C9" s="188">
        <v>317812734181</v>
      </c>
      <c r="D9" s="65">
        <v>317812734112</v>
      </c>
      <c r="E9" s="100" t="s">
        <v>1034</v>
      </c>
      <c r="F9" s="86" t="s">
        <v>919</v>
      </c>
      <c r="G9" s="86">
        <v>4.8</v>
      </c>
      <c r="H9" s="86">
        <v>2</v>
      </c>
      <c r="I9" s="86">
        <v>64</v>
      </c>
      <c r="J9" s="68">
        <f>VLOOKUP(C9,'MASTER Excel'!B:F,5,0)</f>
        <v>10.33</v>
      </c>
      <c r="K9" s="142">
        <f>VLOOKUP(D9,'MASTER Excel'!B:F,5,0)</f>
        <v>10.87</v>
      </c>
    </row>
    <row r="10" spans="3:11" ht="18.75" customHeight="1" x14ac:dyDescent="0.35">
      <c r="C10" s="188">
        <v>317812731081</v>
      </c>
      <c r="D10" s="65">
        <v>317812731012</v>
      </c>
      <c r="E10" s="100" t="s">
        <v>1035</v>
      </c>
      <c r="F10" s="86" t="s">
        <v>919</v>
      </c>
      <c r="G10" s="86">
        <v>3.9</v>
      </c>
      <c r="H10" s="86">
        <v>4</v>
      </c>
      <c r="I10" s="86">
        <v>128</v>
      </c>
      <c r="J10" s="68">
        <f>VLOOKUP(C10,'MASTER Excel'!B:F,5,0)</f>
        <v>8.4</v>
      </c>
      <c r="K10" s="142">
        <f>VLOOKUP(D10,'MASTER Excel'!B:F,5,0)</f>
        <v>8.83</v>
      </c>
    </row>
    <row r="11" spans="3:11" ht="18.75" customHeight="1" x14ac:dyDescent="0.35">
      <c r="C11" s="189">
        <v>317812730181</v>
      </c>
      <c r="D11" s="190">
        <v>317812730112</v>
      </c>
      <c r="E11" s="197" t="s">
        <v>1036</v>
      </c>
      <c r="F11" s="144" t="s">
        <v>1037</v>
      </c>
      <c r="G11" s="144">
        <v>2</v>
      </c>
      <c r="H11" s="144">
        <v>5</v>
      </c>
      <c r="I11" s="144">
        <v>280</v>
      </c>
      <c r="J11" s="191">
        <f>VLOOKUP(C11,'MASTER Excel'!B:F,5,0)</f>
        <v>2.71</v>
      </c>
      <c r="K11" s="146">
        <f>VLOOKUP(D11,'MASTER Excel'!B:F,5,0)</f>
        <v>2.9</v>
      </c>
    </row>
    <row r="12" spans="3:11" ht="15" x14ac:dyDescent="0.35">
      <c r="C12" s="18"/>
      <c r="D12" s="18"/>
      <c r="E12" s="18"/>
    </row>
    <row r="13" spans="3:11" ht="15" x14ac:dyDescent="0.35">
      <c r="C13" s="44" t="s">
        <v>923</v>
      </c>
    </row>
    <row r="14" spans="3:11" ht="22.5" customHeight="1" x14ac:dyDescent="0.35">
      <c r="C14" s="192"/>
      <c r="D14" s="193"/>
      <c r="E14" s="193"/>
      <c r="F14" s="118" t="s">
        <v>907</v>
      </c>
      <c r="G14" s="118" t="s">
        <v>908</v>
      </c>
      <c r="H14" s="118"/>
      <c r="I14" s="118" t="s">
        <v>909</v>
      </c>
      <c r="J14" s="193"/>
      <c r="K14" s="232"/>
    </row>
    <row r="15" spans="3:11" ht="22.5" customHeight="1" x14ac:dyDescent="0.35">
      <c r="C15" s="244"/>
      <c r="D15" s="40"/>
      <c r="E15" s="253"/>
      <c r="F15" s="25"/>
      <c r="G15" s="25"/>
      <c r="H15" s="254"/>
      <c r="I15" s="25" t="s">
        <v>914</v>
      </c>
      <c r="J15" s="47"/>
      <c r="K15" s="234"/>
    </row>
    <row r="16" spans="3:11" ht="18.75" customHeight="1" x14ac:dyDescent="0.35">
      <c r="C16" s="196">
        <v>317813320181</v>
      </c>
      <c r="D16" s="58">
        <v>317813320112</v>
      </c>
      <c r="E16" s="95" t="s">
        <v>924</v>
      </c>
      <c r="F16" s="86" t="s">
        <v>925</v>
      </c>
      <c r="G16" s="86">
        <v>3.1</v>
      </c>
      <c r="H16" s="84"/>
      <c r="I16" s="86">
        <v>120</v>
      </c>
      <c r="J16" s="255">
        <f>VLOOKUP(C16,'MASTER Excel'!B:F,5,0)</f>
        <v>11.64</v>
      </c>
      <c r="K16" s="147">
        <f>VLOOKUP(D16,'MASTER Excel'!B:F,5,0)</f>
        <v>12.22</v>
      </c>
    </row>
    <row r="17" spans="2:11" ht="18.75" customHeight="1" x14ac:dyDescent="0.35">
      <c r="C17" s="188">
        <v>317813322081</v>
      </c>
      <c r="D17" s="65">
        <v>317813322012</v>
      </c>
      <c r="E17" s="98" t="s">
        <v>983</v>
      </c>
      <c r="F17" s="60"/>
      <c r="G17" s="60"/>
      <c r="H17" s="60"/>
      <c r="I17" s="60"/>
      <c r="J17" s="68">
        <f>VLOOKUP(C17,'MASTER Excel'!B:F,5,0)</f>
        <v>24.26</v>
      </c>
      <c r="K17" s="142">
        <f>VLOOKUP(D17,'MASTER Excel'!B:F,5,0)</f>
        <v>25.43</v>
      </c>
    </row>
    <row r="18" spans="2:11" ht="18.75" customHeight="1" x14ac:dyDescent="0.35">
      <c r="C18" s="188">
        <v>317813322181</v>
      </c>
      <c r="D18" s="65">
        <v>317813322112</v>
      </c>
      <c r="E18" s="98" t="s">
        <v>927</v>
      </c>
      <c r="F18" s="86"/>
      <c r="G18" s="86"/>
      <c r="H18" s="86"/>
      <c r="I18" s="86"/>
      <c r="J18" s="68">
        <f>VLOOKUP(C18,'MASTER Excel'!B:F,5,0)</f>
        <v>57</v>
      </c>
      <c r="K18" s="142">
        <f>VLOOKUP(D18,'MASTER Excel'!B:F,5,0)</f>
        <v>59.87</v>
      </c>
    </row>
    <row r="19" spans="2:11" ht="18.75" customHeight="1" x14ac:dyDescent="0.35">
      <c r="C19" s="188">
        <v>317813082281</v>
      </c>
      <c r="D19" s="65">
        <v>317813082212</v>
      </c>
      <c r="E19" s="98" t="s">
        <v>928</v>
      </c>
      <c r="F19" s="86"/>
      <c r="G19" s="86"/>
      <c r="H19" s="86"/>
      <c r="I19" s="86"/>
      <c r="J19" s="68">
        <f>VLOOKUP(C19,'MASTER Excel'!B:F,5,0)</f>
        <v>57</v>
      </c>
      <c r="K19" s="142">
        <f>VLOOKUP(D19,'MASTER Excel'!B:F,5,0)</f>
        <v>59.87</v>
      </c>
    </row>
    <row r="20" spans="2:11" ht="18.75" customHeight="1" x14ac:dyDescent="0.35">
      <c r="C20" s="188">
        <v>317813321081</v>
      </c>
      <c r="D20" s="65">
        <v>317813321012</v>
      </c>
      <c r="E20" s="98" t="s">
        <v>929</v>
      </c>
      <c r="F20" s="86"/>
      <c r="G20" s="86"/>
      <c r="H20" s="86"/>
      <c r="I20" s="86"/>
      <c r="J20" s="68">
        <f>VLOOKUP(C20,'MASTER Excel'!B:F,5,0)</f>
        <v>12.6</v>
      </c>
      <c r="K20" s="142">
        <f>VLOOKUP(D20,'MASTER Excel'!B:F,5,0)</f>
        <v>13.19</v>
      </c>
    </row>
    <row r="21" spans="2:11" ht="18.75" customHeight="1" x14ac:dyDescent="0.35">
      <c r="C21" s="188">
        <v>317813321181</v>
      </c>
      <c r="D21" s="65">
        <v>317813321112</v>
      </c>
      <c r="E21" s="98" t="s">
        <v>930</v>
      </c>
      <c r="F21" s="86"/>
      <c r="G21" s="86"/>
      <c r="H21" s="86"/>
      <c r="I21" s="86"/>
      <c r="J21" s="68">
        <f>VLOOKUP(C21,'MASTER Excel'!B:F,5,0)</f>
        <v>12.6</v>
      </c>
      <c r="K21" s="142">
        <f>VLOOKUP(D21,'MASTER Excel'!B:F,5,0)</f>
        <v>13.19</v>
      </c>
    </row>
    <row r="22" spans="2:11" ht="18.75" customHeight="1" x14ac:dyDescent="0.35">
      <c r="C22" s="188">
        <v>317892738381</v>
      </c>
      <c r="D22" s="65">
        <v>317892738312</v>
      </c>
      <c r="E22" s="98" t="s">
        <v>1038</v>
      </c>
      <c r="F22" s="86"/>
      <c r="G22" s="86"/>
      <c r="H22" s="86"/>
      <c r="I22" s="86"/>
      <c r="J22" s="68">
        <f>VLOOKUP(C22,'MASTER Excel'!B:F,5,0)</f>
        <v>224.95</v>
      </c>
      <c r="K22" s="142">
        <f>VLOOKUP(D22,'MASTER Excel'!B:F,5,0)</f>
        <v>236.85</v>
      </c>
    </row>
    <row r="23" spans="2:11" ht="18.75" customHeight="1" x14ac:dyDescent="0.35">
      <c r="C23" s="189">
        <v>317892738481</v>
      </c>
      <c r="D23" s="190">
        <v>317892738412</v>
      </c>
      <c r="E23" s="145" t="s">
        <v>1039</v>
      </c>
      <c r="F23" s="144"/>
      <c r="G23" s="144"/>
      <c r="H23" s="144"/>
      <c r="I23" s="144"/>
      <c r="J23" s="191">
        <f>VLOOKUP(C23,'MASTER Excel'!B:F,5,0)</f>
        <v>138.43</v>
      </c>
      <c r="K23" s="146">
        <f>VLOOKUP(D23,'MASTER Excel'!B:F,5,0)</f>
        <v>146</v>
      </c>
    </row>
    <row r="24" spans="2:11" ht="15" x14ac:dyDescent="0.35">
      <c r="C24" s="18"/>
    </row>
    <row r="25" spans="2:11" ht="15" x14ac:dyDescent="0.35">
      <c r="B25" s="44" t="s">
        <v>933</v>
      </c>
    </row>
    <row r="26" spans="2:11" ht="31.5" customHeight="1" x14ac:dyDescent="0.35">
      <c r="B26" s="213" t="s">
        <v>905</v>
      </c>
      <c r="C26" s="138"/>
      <c r="D26" s="138"/>
      <c r="E26" s="119" t="s">
        <v>906</v>
      </c>
      <c r="F26" s="119" t="s">
        <v>989</v>
      </c>
      <c r="G26" s="158" t="s">
        <v>990</v>
      </c>
    </row>
    <row r="27" spans="2:11" ht="24" customHeight="1" x14ac:dyDescent="0.35">
      <c r="B27" s="184" t="s">
        <v>936</v>
      </c>
      <c r="C27" s="240" t="s">
        <v>937</v>
      </c>
      <c r="D27" s="45" t="s">
        <v>938</v>
      </c>
      <c r="E27" s="25"/>
      <c r="F27" s="25" t="s">
        <v>9</v>
      </c>
      <c r="G27" s="199" t="s">
        <v>1040</v>
      </c>
    </row>
    <row r="28" spans="2:11" ht="19.5" customHeight="1" x14ac:dyDescent="0.35">
      <c r="B28" s="241">
        <v>6100043</v>
      </c>
      <c r="C28" s="404" t="s">
        <v>939</v>
      </c>
      <c r="D28" s="405"/>
      <c r="E28" s="98" t="s">
        <v>1012</v>
      </c>
      <c r="F28" s="86" t="s">
        <v>941</v>
      </c>
      <c r="G28" s="142">
        <f>VLOOKUP(B28,'MASTER Excel'!B:F,5,0)</f>
        <v>194.41</v>
      </c>
    </row>
    <row r="29" spans="2:11" ht="19.5" customHeight="1" x14ac:dyDescent="0.35">
      <c r="B29" s="141">
        <v>6100044</v>
      </c>
      <c r="C29" s="406"/>
      <c r="D29" s="407"/>
      <c r="E29" s="98" t="s">
        <v>942</v>
      </c>
      <c r="F29" s="86" t="s">
        <v>941</v>
      </c>
      <c r="G29" s="142">
        <f>VLOOKUP(B29,'MASTER Excel'!B:F,5,0)</f>
        <v>212.51</v>
      </c>
    </row>
    <row r="30" spans="2:11" ht="19.5" customHeight="1" x14ac:dyDescent="0.35">
      <c r="B30" s="141">
        <v>6100045</v>
      </c>
      <c r="C30" s="406"/>
      <c r="D30" s="407"/>
      <c r="E30" s="98" t="s">
        <v>943</v>
      </c>
      <c r="F30" s="86" t="s">
        <v>941</v>
      </c>
      <c r="G30" s="142">
        <f>VLOOKUP(B30,'MASTER Excel'!B:F,5,0)</f>
        <v>239.37</v>
      </c>
    </row>
    <row r="31" spans="2:11" ht="30.75" customHeight="1" x14ac:dyDescent="0.35">
      <c r="B31" s="141">
        <v>6180006</v>
      </c>
      <c r="C31" s="406"/>
      <c r="D31" s="407"/>
      <c r="E31" s="99" t="s">
        <v>991</v>
      </c>
      <c r="F31" s="86"/>
      <c r="G31" s="142">
        <f>VLOOKUP(B31,'MASTER Excel'!B:F,5,0)</f>
        <v>36.03</v>
      </c>
    </row>
    <row r="32" spans="2:11" ht="19.5" customHeight="1" x14ac:dyDescent="0.35">
      <c r="B32" s="141">
        <v>6180010</v>
      </c>
      <c r="C32" s="408"/>
      <c r="D32" s="409"/>
      <c r="E32" s="98" t="s">
        <v>945</v>
      </c>
      <c r="F32" s="86"/>
      <c r="G32" s="142">
        <f>VLOOKUP(B32,'MASTER Excel'!B:F,5,0)</f>
        <v>54.3</v>
      </c>
    </row>
    <row r="33" spans="2:7" ht="19.5" customHeight="1" x14ac:dyDescent="0.35">
      <c r="B33" s="141">
        <v>6000008</v>
      </c>
      <c r="C33" s="86">
        <v>6000009</v>
      </c>
      <c r="D33" s="86">
        <v>6000012</v>
      </c>
      <c r="E33" s="98" t="s">
        <v>946</v>
      </c>
      <c r="F33" s="86">
        <v>4</v>
      </c>
      <c r="G33" s="142">
        <f>VLOOKUP(B33,'MASTER Excel'!B:F,5,0)</f>
        <v>47.5</v>
      </c>
    </row>
    <row r="34" spans="2:7" ht="19.5" customHeight="1" x14ac:dyDescent="0.35">
      <c r="B34" s="141">
        <v>6000013</v>
      </c>
      <c r="C34" s="86">
        <v>6000016</v>
      </c>
      <c r="D34" s="86">
        <v>6000017</v>
      </c>
      <c r="E34" s="98" t="s">
        <v>947</v>
      </c>
      <c r="F34" s="86">
        <v>4</v>
      </c>
      <c r="G34" s="142">
        <f>VLOOKUP(B34,'MASTER Excel'!B:F,5,0)</f>
        <v>51.38</v>
      </c>
    </row>
    <row r="35" spans="2:7" ht="19.5" customHeight="1" x14ac:dyDescent="0.35">
      <c r="B35" s="141">
        <v>6060019</v>
      </c>
      <c r="C35" s="86">
        <v>6060021</v>
      </c>
      <c r="D35" s="86">
        <v>6060020</v>
      </c>
      <c r="E35" s="98" t="s">
        <v>948</v>
      </c>
      <c r="F35" s="86">
        <v>50</v>
      </c>
      <c r="G35" s="142">
        <f>VLOOKUP(B35,'MASTER Excel'!B:F,5,0)</f>
        <v>0.51</v>
      </c>
    </row>
    <row r="36" spans="2:7" ht="19.5" customHeight="1" x14ac:dyDescent="0.35">
      <c r="B36" s="141">
        <v>6000199</v>
      </c>
      <c r="C36" s="397" t="s">
        <v>939</v>
      </c>
      <c r="D36" s="398"/>
      <c r="E36" s="98" t="s">
        <v>558</v>
      </c>
      <c r="F36" s="86">
        <v>50</v>
      </c>
      <c r="G36" s="142">
        <f>VLOOKUP(B36,'MASTER Excel'!B:F,5,0)</f>
        <v>2.0299999999999998</v>
      </c>
    </row>
    <row r="37" spans="2:7" ht="19.5" customHeight="1" x14ac:dyDescent="0.35">
      <c r="B37" s="141">
        <v>6030087</v>
      </c>
      <c r="C37" s="86">
        <v>6030088</v>
      </c>
      <c r="D37" s="86">
        <v>6030089</v>
      </c>
      <c r="E37" s="98" t="s">
        <v>949</v>
      </c>
      <c r="F37" s="86">
        <v>24</v>
      </c>
      <c r="G37" s="142">
        <f>VLOOKUP(B37,'MASTER Excel'!B:F,5,0)</f>
        <v>10.3</v>
      </c>
    </row>
    <row r="38" spans="2:7" ht="19.5" customHeight="1" x14ac:dyDescent="0.35">
      <c r="B38" s="141">
        <v>6030090</v>
      </c>
      <c r="C38" s="86">
        <v>6030090</v>
      </c>
      <c r="D38" s="86">
        <v>6030091</v>
      </c>
      <c r="E38" s="98" t="s">
        <v>950</v>
      </c>
      <c r="F38" s="86">
        <v>24</v>
      </c>
      <c r="G38" s="142">
        <f>VLOOKUP(B38,'MASTER Excel'!B:F,5,0)</f>
        <v>23.63</v>
      </c>
    </row>
    <row r="39" spans="2:7" ht="19.5" customHeight="1" x14ac:dyDescent="0.35">
      <c r="B39" s="141">
        <v>6030023</v>
      </c>
      <c r="C39" s="86"/>
      <c r="D39" s="86"/>
      <c r="E39" s="98" t="s">
        <v>1030</v>
      </c>
      <c r="F39" s="86"/>
      <c r="G39" s="142">
        <f>VLOOKUP(B39,'MASTER Excel'!B:F,5,0)</f>
        <v>1.52</v>
      </c>
    </row>
    <row r="40" spans="2:7" ht="19.5" customHeight="1" x14ac:dyDescent="0.35">
      <c r="B40" s="141">
        <v>6030095</v>
      </c>
      <c r="C40" s="86">
        <v>6030096</v>
      </c>
      <c r="D40" s="86">
        <v>6030097</v>
      </c>
      <c r="E40" s="98" t="s">
        <v>951</v>
      </c>
      <c r="F40" s="86">
        <v>10</v>
      </c>
      <c r="G40" s="142">
        <f>VLOOKUP(B40,'MASTER Excel'!B:F,5,0)</f>
        <v>17.03</v>
      </c>
    </row>
    <row r="41" spans="2:7" ht="19.5" customHeight="1" x14ac:dyDescent="0.35">
      <c r="B41" s="141">
        <v>6030098</v>
      </c>
      <c r="C41" s="86"/>
      <c r="D41" s="86"/>
      <c r="E41" s="98"/>
      <c r="F41" s="86"/>
      <c r="G41" s="142">
        <f>VLOOKUP(B41,'MASTER Excel'!B:F,5,0)</f>
        <v>17.03</v>
      </c>
    </row>
    <row r="42" spans="2:7" ht="30.75" customHeight="1" x14ac:dyDescent="0.35">
      <c r="B42" s="141">
        <v>6010084</v>
      </c>
      <c r="C42" s="86">
        <v>6010085</v>
      </c>
      <c r="D42" s="86">
        <v>6010086</v>
      </c>
      <c r="E42" s="419" t="s">
        <v>952</v>
      </c>
      <c r="F42" s="86">
        <v>10</v>
      </c>
      <c r="G42" s="142">
        <f>VLOOKUP(B42,'MASTER Excel'!B:F,5,0)</f>
        <v>49.97</v>
      </c>
    </row>
    <row r="43" spans="2:7" ht="24.75" customHeight="1" x14ac:dyDescent="0.35">
      <c r="B43" s="148">
        <v>6010087</v>
      </c>
      <c r="C43" s="404" t="s">
        <v>995</v>
      </c>
      <c r="D43" s="405"/>
      <c r="E43" s="420"/>
      <c r="F43" s="86"/>
      <c r="G43" s="142">
        <f>VLOOKUP(B43,'MASTER Excel'!B:F,5,0)</f>
        <v>49.97</v>
      </c>
    </row>
    <row r="44" spans="2:7" ht="19.5" customHeight="1" x14ac:dyDescent="0.35">
      <c r="B44" s="150"/>
      <c r="C44" s="86"/>
      <c r="D44" s="86">
        <v>6020009</v>
      </c>
      <c r="E44" s="246" t="s">
        <v>953</v>
      </c>
      <c r="F44" s="86"/>
      <c r="G44" s="142">
        <f>VLOOKUP(D44,'MASTER Excel'!B:F,5,0)</f>
        <v>2.63</v>
      </c>
    </row>
    <row r="45" spans="2:7" ht="19.5" customHeight="1" x14ac:dyDescent="0.35">
      <c r="B45" s="241">
        <v>6010006</v>
      </c>
      <c r="C45" s="60">
        <v>6010007</v>
      </c>
      <c r="D45" s="60">
        <v>6010008</v>
      </c>
      <c r="E45" s="98" t="s">
        <v>954</v>
      </c>
      <c r="F45" s="86">
        <v>4</v>
      </c>
      <c r="G45" s="142">
        <f>VLOOKUP(B45,'MASTER Excel'!B:F,5,0)</f>
        <v>84.94</v>
      </c>
    </row>
    <row r="46" spans="2:7" ht="19.5" customHeight="1" x14ac:dyDescent="0.35">
      <c r="B46" s="141">
        <v>6010063</v>
      </c>
      <c r="C46" s="86">
        <v>6010071</v>
      </c>
      <c r="D46" s="86">
        <v>6010064</v>
      </c>
      <c r="E46" s="98" t="s">
        <v>955</v>
      </c>
      <c r="F46" s="86">
        <v>4</v>
      </c>
      <c r="G46" s="142">
        <f>VLOOKUP(B46,'MASTER Excel'!B:F,5,0)</f>
        <v>135.02000000000001</v>
      </c>
    </row>
    <row r="47" spans="2:7" ht="19.5" customHeight="1" x14ac:dyDescent="0.35">
      <c r="B47" s="141">
        <v>6010000</v>
      </c>
      <c r="C47" s="86">
        <v>6010000</v>
      </c>
      <c r="D47" s="86">
        <v>6010062</v>
      </c>
      <c r="E47" s="98" t="s">
        <v>956</v>
      </c>
      <c r="F47" s="86"/>
      <c r="G47" s="142">
        <f>VLOOKUP(B47,'MASTER Excel'!B:F,5,0)</f>
        <v>9.19</v>
      </c>
    </row>
    <row r="48" spans="2:7" ht="19.5" customHeight="1" x14ac:dyDescent="0.35">
      <c r="B48" s="141">
        <v>6060647</v>
      </c>
      <c r="C48" s="86">
        <v>6060648</v>
      </c>
      <c r="D48" s="86">
        <v>6060649</v>
      </c>
      <c r="E48" s="98" t="s">
        <v>957</v>
      </c>
      <c r="F48" s="86">
        <v>100</v>
      </c>
      <c r="G48" s="142">
        <f>VLOOKUP(B48,'MASTER Excel'!B:F,5,0)</f>
        <v>2.15</v>
      </c>
    </row>
    <row r="49" spans="2:7" ht="19.5" customHeight="1" x14ac:dyDescent="0.35">
      <c r="B49" s="143">
        <v>6051900</v>
      </c>
      <c r="C49" s="144">
        <v>6051898</v>
      </c>
      <c r="D49" s="144">
        <v>6051899</v>
      </c>
      <c r="E49" s="145" t="s">
        <v>1041</v>
      </c>
      <c r="F49" s="144">
        <v>60</v>
      </c>
      <c r="G49" s="146">
        <f>VLOOKUP(B49,'MASTER Excel'!B:F,5,0)</f>
        <v>2.2599999999999998</v>
      </c>
    </row>
  </sheetData>
  <mergeCells count="4">
    <mergeCell ref="C28:D32"/>
    <mergeCell ref="C36:D36"/>
    <mergeCell ref="C43:D43"/>
    <mergeCell ref="E42:E4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515F-BCE8-44DE-903A-502F51FCCE8D}">
  <dimension ref="C1:N54"/>
  <sheetViews>
    <sheetView zoomScale="70" zoomScaleNormal="70" workbookViewId="0"/>
  </sheetViews>
  <sheetFormatPr defaultColWidth="9.19921875" defaultRowHeight="14.25" customHeight="1" x14ac:dyDescent="0.3"/>
  <cols>
    <col min="1" max="2" width="9.19921875" style="1"/>
    <col min="3" max="3" width="12.296875" style="1" customWidth="1"/>
    <col min="4" max="5" width="12.59765625" style="1" customWidth="1"/>
    <col min="6" max="6" width="42.796875" style="1" customWidth="1"/>
    <col min="7" max="7" width="11.8984375" style="1" customWidth="1"/>
    <col min="8" max="8" width="10.296875" style="1" customWidth="1"/>
    <col min="9" max="9" width="7.3984375" style="1" customWidth="1"/>
    <col min="10" max="11" width="9.19921875" style="1"/>
    <col min="12" max="12" width="11.3984375" style="1" customWidth="1"/>
    <col min="13" max="13" width="12.69921875" style="1" customWidth="1"/>
    <col min="14" max="16384" width="9.19921875" style="1"/>
  </cols>
  <sheetData>
    <row r="1" spans="3:13" ht="15" x14ac:dyDescent="0.35">
      <c r="C1" s="44">
        <v>11.5</v>
      </c>
      <c r="D1" s="44" t="s">
        <v>1016</v>
      </c>
    </row>
    <row r="3" spans="3:13" ht="19.5" customHeight="1" x14ac:dyDescent="0.3">
      <c r="C3" s="159" t="s">
        <v>905</v>
      </c>
      <c r="D3" s="130" t="s">
        <v>905</v>
      </c>
      <c r="E3" s="130"/>
      <c r="F3" s="130" t="s">
        <v>906</v>
      </c>
      <c r="G3" s="130" t="s">
        <v>907</v>
      </c>
      <c r="H3" s="130" t="s">
        <v>908</v>
      </c>
      <c r="I3" s="130" t="s">
        <v>909</v>
      </c>
      <c r="J3" s="130" t="s">
        <v>909</v>
      </c>
      <c r="K3" s="423" t="s">
        <v>910</v>
      </c>
      <c r="L3" s="424"/>
      <c r="M3" s="425"/>
    </row>
    <row r="4" spans="3:13" ht="18" customHeight="1" x14ac:dyDescent="0.3">
      <c r="C4" s="160" t="s">
        <v>961</v>
      </c>
      <c r="D4" s="33" t="s">
        <v>912</v>
      </c>
      <c r="E4" s="33" t="s">
        <v>963</v>
      </c>
      <c r="F4" s="33"/>
      <c r="G4" s="33"/>
      <c r="H4" s="33"/>
      <c r="I4" s="33" t="s">
        <v>913</v>
      </c>
      <c r="J4" s="33" t="s">
        <v>914</v>
      </c>
      <c r="K4" s="33" t="s">
        <v>961</v>
      </c>
      <c r="L4" s="33" t="s">
        <v>912</v>
      </c>
      <c r="M4" s="132" t="s">
        <v>963</v>
      </c>
    </row>
    <row r="5" spans="3:13" ht="29.25" customHeight="1" x14ac:dyDescent="0.3">
      <c r="C5" s="161"/>
      <c r="D5" s="31"/>
      <c r="E5" s="31"/>
      <c r="F5" s="31"/>
      <c r="G5" s="31"/>
      <c r="H5" s="31"/>
      <c r="I5" s="31"/>
      <c r="J5" s="31"/>
      <c r="K5" s="31"/>
      <c r="L5" s="31"/>
      <c r="M5" s="162"/>
    </row>
    <row r="6" spans="3:13" ht="21.75" customHeight="1" x14ac:dyDescent="0.3">
      <c r="C6" s="273"/>
      <c r="D6" s="30"/>
      <c r="E6" s="30"/>
      <c r="F6" s="30" t="s">
        <v>915</v>
      </c>
      <c r="G6" s="30"/>
      <c r="H6" s="30"/>
      <c r="I6" s="30"/>
      <c r="J6" s="30"/>
      <c r="K6" s="152">
        <f>SUM(C1*K7)</f>
        <v>21.849999999999998</v>
      </c>
      <c r="L6" s="152">
        <f>SUM(C1*L7)</f>
        <v>25.414999999999999</v>
      </c>
      <c r="M6" s="274">
        <f>SUM(C1*M7)</f>
        <v>37.375</v>
      </c>
    </row>
    <row r="7" spans="3:13" ht="17.25" customHeight="1" x14ac:dyDescent="0.3">
      <c r="C7" s="179">
        <v>327512760000</v>
      </c>
      <c r="D7" s="53">
        <v>327512760010</v>
      </c>
      <c r="E7" s="53">
        <v>327512760070</v>
      </c>
      <c r="F7" s="154" t="s">
        <v>1042</v>
      </c>
      <c r="G7" s="53" t="s">
        <v>1043</v>
      </c>
      <c r="H7" s="53">
        <v>3.6</v>
      </c>
      <c r="I7" s="32">
        <v>5</v>
      </c>
      <c r="J7" s="32">
        <v>240</v>
      </c>
      <c r="K7" s="50">
        <f>VLOOKUP(C7,'MASTER Excel'!B:F,5,0)</f>
        <v>1.9</v>
      </c>
      <c r="L7" s="50">
        <f>VLOOKUP(D7,'MASTER Excel'!B:F,5,0)</f>
        <v>2.21</v>
      </c>
      <c r="M7" s="113">
        <f>VLOOKUP(E7,'MASTER Excel'!B:G,5,0)</f>
        <v>3.25</v>
      </c>
    </row>
    <row r="8" spans="3:13" ht="17.25" customHeight="1" x14ac:dyDescent="0.3">
      <c r="C8" s="179">
        <v>327512764000</v>
      </c>
      <c r="D8" s="53">
        <v>327512764010</v>
      </c>
      <c r="E8" s="53">
        <v>327512764070</v>
      </c>
      <c r="F8" s="154" t="s">
        <v>1044</v>
      </c>
      <c r="G8" s="53" t="s">
        <v>1045</v>
      </c>
      <c r="H8" s="53">
        <v>4.5999999999999996</v>
      </c>
      <c r="I8" s="32">
        <v>2</v>
      </c>
      <c r="J8" s="32">
        <v>60</v>
      </c>
      <c r="K8" s="50">
        <f>VLOOKUP(C8,'MASTER Excel'!B:F,5,0)</f>
        <v>10</v>
      </c>
      <c r="L8" s="50">
        <f>VLOOKUP(D8,'MASTER Excel'!B:F,5,0)</f>
        <v>10.56</v>
      </c>
      <c r="M8" s="113">
        <f>VLOOKUP(E8,'MASTER Excel'!B:G,5,0)</f>
        <v>10.88</v>
      </c>
    </row>
    <row r="9" spans="3:13" ht="17.25" customHeight="1" x14ac:dyDescent="0.3">
      <c r="C9" s="179">
        <v>327512764100</v>
      </c>
      <c r="D9" s="53">
        <v>327512764110</v>
      </c>
      <c r="E9" s="53">
        <v>327512764170</v>
      </c>
      <c r="F9" s="154" t="s">
        <v>1046</v>
      </c>
      <c r="G9" s="53" t="s">
        <v>1043</v>
      </c>
      <c r="H9" s="53">
        <v>4.4000000000000004</v>
      </c>
      <c r="I9" s="32">
        <v>2</v>
      </c>
      <c r="J9" s="32">
        <v>60</v>
      </c>
      <c r="K9" s="50">
        <f>VLOOKUP(C9,'MASTER Excel'!B:F,5,0)</f>
        <v>10</v>
      </c>
      <c r="L9" s="50">
        <f>VLOOKUP(D9,'MASTER Excel'!B:F,5,0)</f>
        <v>10.56</v>
      </c>
      <c r="M9" s="113">
        <f>VLOOKUP(E9,'MASTER Excel'!B:G,5,0)</f>
        <v>10.88</v>
      </c>
    </row>
    <row r="10" spans="3:13" ht="17.25" customHeight="1" x14ac:dyDescent="0.3">
      <c r="C10" s="179">
        <v>327512765000</v>
      </c>
      <c r="D10" s="53">
        <v>327512765010</v>
      </c>
      <c r="E10" s="53">
        <v>327512765070</v>
      </c>
      <c r="F10" s="154" t="s">
        <v>1047</v>
      </c>
      <c r="G10" s="53" t="s">
        <v>1043</v>
      </c>
      <c r="H10" s="53">
        <v>3.8</v>
      </c>
      <c r="I10" s="32">
        <v>5</v>
      </c>
      <c r="J10" s="32">
        <v>120</v>
      </c>
      <c r="K10" s="50">
        <f>VLOOKUP(C10,'MASTER Excel'!B:F,5,0)</f>
        <v>2.2200000000000002</v>
      </c>
      <c r="L10" s="50">
        <f>VLOOKUP(D10,'MASTER Excel'!B:F,5,0)</f>
        <v>2.35</v>
      </c>
      <c r="M10" s="113">
        <f>VLOOKUP(E10,'MASTER Excel'!B:G,5,0)</f>
        <v>2.57</v>
      </c>
    </row>
    <row r="11" spans="3:13" ht="17.25" customHeight="1" x14ac:dyDescent="0.3">
      <c r="C11" s="179">
        <v>327512765100</v>
      </c>
      <c r="D11" s="53">
        <v>327512765110</v>
      </c>
      <c r="E11" s="53">
        <v>327512765170</v>
      </c>
      <c r="F11" s="154" t="s">
        <v>1048</v>
      </c>
      <c r="G11" s="53" t="s">
        <v>1045</v>
      </c>
      <c r="H11" s="53">
        <v>4.8</v>
      </c>
      <c r="I11" s="32">
        <v>1</v>
      </c>
      <c r="J11" s="32">
        <v>60</v>
      </c>
      <c r="K11" s="50">
        <f>VLOOKUP(C11,'MASTER Excel'!B:F,5,0)</f>
        <v>10</v>
      </c>
      <c r="L11" s="50">
        <f>VLOOKUP(D11,'MASTER Excel'!B:F,5,0)</f>
        <v>10.56</v>
      </c>
      <c r="M11" s="113">
        <f>VLOOKUP(E11,'MASTER Excel'!B:G,5,0)</f>
        <v>10.88</v>
      </c>
    </row>
    <row r="12" spans="3:13" ht="17.25" customHeight="1" x14ac:dyDescent="0.3">
      <c r="C12" s="179">
        <v>327512765200</v>
      </c>
      <c r="D12" s="53">
        <v>327512765210</v>
      </c>
      <c r="E12" s="53">
        <v>327512765270</v>
      </c>
      <c r="F12" s="154" t="s">
        <v>1049</v>
      </c>
      <c r="G12" s="53" t="s">
        <v>1043</v>
      </c>
      <c r="H12" s="53">
        <v>4.7</v>
      </c>
      <c r="I12" s="32">
        <v>1</v>
      </c>
      <c r="J12" s="32">
        <v>60</v>
      </c>
      <c r="K12" s="50">
        <f>VLOOKUP(C12,'MASTER Excel'!B:F,5,0)</f>
        <v>10</v>
      </c>
      <c r="L12" s="50">
        <f>VLOOKUP(D12,'MASTER Excel'!B:F,5,0)</f>
        <v>10.56</v>
      </c>
      <c r="M12" s="113">
        <f>VLOOKUP(E12,'MASTER Excel'!B:G,5,0)</f>
        <v>10.88</v>
      </c>
    </row>
    <row r="13" spans="3:13" ht="17.25" customHeight="1" x14ac:dyDescent="0.3">
      <c r="C13" s="180">
        <v>327512761000</v>
      </c>
      <c r="D13" s="181">
        <v>327512761010</v>
      </c>
      <c r="E13" s="181">
        <v>327512761070</v>
      </c>
      <c r="F13" s="275" t="s">
        <v>1050</v>
      </c>
      <c r="G13" s="181" t="s">
        <v>1043</v>
      </c>
      <c r="H13" s="181">
        <v>3.9</v>
      </c>
      <c r="I13" s="115">
        <v>5</v>
      </c>
      <c r="J13" s="115">
        <v>120</v>
      </c>
      <c r="K13" s="183">
        <f>VLOOKUP(C13,'MASTER Excel'!B:F,5,0)</f>
        <v>6.58</v>
      </c>
      <c r="L13" s="183">
        <f>VLOOKUP(D13,'MASTER Excel'!B:F,5,0)</f>
        <v>7.14</v>
      </c>
      <c r="M13" s="116">
        <f>VLOOKUP(E13,'MASTER Excel'!B:G,5,0)</f>
        <v>7.18</v>
      </c>
    </row>
    <row r="14" spans="3:13" ht="13.2" x14ac:dyDescent="0.3">
      <c r="C14" s="3"/>
      <c r="D14" s="3"/>
      <c r="E14" s="3"/>
      <c r="F14" s="3"/>
      <c r="G14" s="3"/>
      <c r="H14" s="3"/>
    </row>
    <row r="15" spans="3:13" ht="13.2" x14ac:dyDescent="0.3">
      <c r="C15" s="3"/>
      <c r="F15" s="3"/>
      <c r="G15" s="3"/>
      <c r="H15" s="3"/>
    </row>
    <row r="16" spans="3:13" ht="13.2" x14ac:dyDescent="0.3">
      <c r="C16" s="11" t="s">
        <v>923</v>
      </c>
    </row>
    <row r="17" spans="3:14" ht="21" customHeight="1" x14ac:dyDescent="0.3">
      <c r="C17" s="269"/>
      <c r="D17" s="175"/>
      <c r="E17" s="175"/>
      <c r="F17" s="175"/>
      <c r="G17" s="130" t="s">
        <v>907</v>
      </c>
      <c r="H17" s="130" t="s">
        <v>908</v>
      </c>
      <c r="I17" s="130" t="s">
        <v>909</v>
      </c>
      <c r="J17" s="130" t="s">
        <v>909</v>
      </c>
      <c r="K17" s="175"/>
      <c r="L17" s="175"/>
      <c r="M17" s="270"/>
    </row>
    <row r="18" spans="3:14" ht="27.75" customHeight="1" x14ac:dyDescent="0.3">
      <c r="C18" s="271"/>
      <c r="D18" s="43"/>
      <c r="E18" s="43"/>
      <c r="F18" s="43"/>
      <c r="G18" s="31"/>
      <c r="H18" s="31"/>
      <c r="I18" s="31" t="s">
        <v>913</v>
      </c>
      <c r="J18" s="31" t="s">
        <v>914</v>
      </c>
      <c r="K18" s="43"/>
      <c r="L18" s="43"/>
      <c r="M18" s="272"/>
    </row>
    <row r="19" spans="3:14" ht="17.25" customHeight="1" x14ac:dyDescent="0.3">
      <c r="C19" s="178">
        <v>327513350000</v>
      </c>
      <c r="D19" s="54">
        <v>327513350010</v>
      </c>
      <c r="E19" s="54">
        <v>327513350070</v>
      </c>
      <c r="F19" s="111" t="s">
        <v>981</v>
      </c>
      <c r="G19" s="55" t="s">
        <v>1003</v>
      </c>
      <c r="H19" s="55">
        <v>3.2</v>
      </c>
      <c r="I19" s="55"/>
      <c r="J19" s="55">
        <v>120</v>
      </c>
      <c r="K19" s="57">
        <f>VLOOKUP(C19,'MASTER Excel'!B:F,5,0)</f>
        <v>9.84</v>
      </c>
      <c r="L19" s="57">
        <f>VLOOKUP(D19,'MASTER Excel'!B:F,5,0)</f>
        <v>10.29</v>
      </c>
      <c r="M19" s="124">
        <f>VLOOKUP(E19,'MASTER Excel'!B:F,5,0)</f>
        <v>11.6</v>
      </c>
    </row>
    <row r="20" spans="3:14" ht="17.25" customHeight="1" x14ac:dyDescent="0.3">
      <c r="C20" s="179">
        <v>327513352000</v>
      </c>
      <c r="D20" s="53">
        <v>327513352010</v>
      </c>
      <c r="E20" s="53">
        <v>327513352070</v>
      </c>
      <c r="F20" s="49" t="s">
        <v>983</v>
      </c>
      <c r="G20" s="32"/>
      <c r="H20" s="32"/>
      <c r="I20" s="32"/>
      <c r="J20" s="32"/>
      <c r="K20" s="50">
        <f>VLOOKUP(C20,'MASTER Excel'!B:F,5,0)</f>
        <v>24.26</v>
      </c>
      <c r="L20" s="50">
        <f>VLOOKUP(D20,'MASTER Excel'!B:F,5,0)</f>
        <v>25.43</v>
      </c>
      <c r="M20" s="113">
        <f>VLOOKUP(E20,'MASTER Excel'!B:F,5,0)</f>
        <v>38.11</v>
      </c>
    </row>
    <row r="21" spans="3:14" ht="17.25" customHeight="1" x14ac:dyDescent="0.3">
      <c r="C21" s="179">
        <v>327753352100</v>
      </c>
      <c r="D21" s="53">
        <v>327753352110</v>
      </c>
      <c r="E21" s="53">
        <v>327753352170</v>
      </c>
      <c r="F21" s="49" t="s">
        <v>984</v>
      </c>
      <c r="G21" s="32"/>
      <c r="H21" s="32"/>
      <c r="I21" s="32"/>
      <c r="J21" s="32"/>
      <c r="K21" s="50">
        <f>VLOOKUP(C21,'MASTER Excel'!B:F,5,0)</f>
        <v>57</v>
      </c>
      <c r="L21" s="50">
        <f>VLOOKUP(D21,'MASTER Excel'!B:F,5,0)</f>
        <v>59.87</v>
      </c>
      <c r="M21" s="113">
        <f>VLOOKUP(E21,'MASTER Excel'!B:F,5,0)</f>
        <v>62.78</v>
      </c>
    </row>
    <row r="22" spans="3:14" ht="17.25" customHeight="1" x14ac:dyDescent="0.3">
      <c r="C22" s="455">
        <v>327153352800</v>
      </c>
      <c r="D22" s="458">
        <v>327153352810</v>
      </c>
      <c r="E22" s="458">
        <v>327153352870</v>
      </c>
      <c r="F22" s="49" t="s">
        <v>1025</v>
      </c>
      <c r="G22" s="32"/>
      <c r="H22" s="32"/>
      <c r="I22" s="32"/>
      <c r="J22" s="32"/>
      <c r="K22" s="456">
        <f>VLOOKUP(C22,'MASTER Excel'!B:F,5,0)</f>
        <v>57</v>
      </c>
      <c r="L22" s="456">
        <f>VLOOKUP(D22,'MASTER Excel'!B:F,5,0)</f>
        <v>59.87</v>
      </c>
      <c r="M22" s="454">
        <f>VLOOKUP(E22,'MASTER Excel'!B:F,5,0)</f>
        <v>62.78</v>
      </c>
      <c r="N22" s="457"/>
    </row>
    <row r="23" spans="3:14" ht="17.25" customHeight="1" x14ac:dyDescent="0.3">
      <c r="C23" s="455">
        <v>327753351200</v>
      </c>
      <c r="D23" s="53">
        <v>327753351210</v>
      </c>
      <c r="E23" s="53">
        <v>327753351270</v>
      </c>
      <c r="F23" s="49" t="s">
        <v>929</v>
      </c>
      <c r="G23" s="32"/>
      <c r="H23" s="32"/>
      <c r="I23" s="32"/>
      <c r="J23" s="32"/>
      <c r="K23" s="50">
        <f>VLOOKUP(C23,'MASTER Excel'!B:F,5,0)</f>
        <v>12.6</v>
      </c>
      <c r="L23" s="50">
        <f>VLOOKUP(D23,'MASTER Excel'!B:F,5,0)</f>
        <v>13.19</v>
      </c>
      <c r="M23" s="113">
        <f>VLOOKUP(E23,'MASTER Excel'!B:F,5,0)</f>
        <v>16.510000000000002</v>
      </c>
    </row>
    <row r="24" spans="3:14" ht="17.25" customHeight="1" x14ac:dyDescent="0.3">
      <c r="C24" s="179">
        <v>327753351100</v>
      </c>
      <c r="D24" s="53">
        <v>327753351110</v>
      </c>
      <c r="E24" s="53">
        <v>327753351170</v>
      </c>
      <c r="F24" s="49" t="s">
        <v>1051</v>
      </c>
      <c r="G24" s="32"/>
      <c r="H24" s="32"/>
      <c r="I24" s="32"/>
      <c r="J24" s="32"/>
      <c r="K24" s="50">
        <f>VLOOKUP(C24,'MASTER Excel'!B:F,5,0)</f>
        <v>12.6</v>
      </c>
      <c r="L24" s="50">
        <f>VLOOKUP(D24,'MASTER Excel'!B:F,5,0)</f>
        <v>13.19</v>
      </c>
      <c r="M24" s="113">
        <f>VLOOKUP(E24,'MASTER Excel'!B:F,5,0)</f>
        <v>16.510000000000002</v>
      </c>
    </row>
    <row r="25" spans="3:14" ht="17.25" customHeight="1" x14ac:dyDescent="0.3">
      <c r="C25" s="179">
        <v>327592768800</v>
      </c>
      <c r="D25" s="53">
        <v>327592768810</v>
      </c>
      <c r="E25" s="53">
        <v>327592768870</v>
      </c>
      <c r="F25" s="49" t="s">
        <v>1052</v>
      </c>
      <c r="G25" s="32"/>
      <c r="H25" s="32"/>
      <c r="I25" s="32"/>
      <c r="J25" s="32"/>
      <c r="K25" s="50">
        <f>VLOOKUP(C25,'MASTER Excel'!B:F,5,0)</f>
        <v>224.95</v>
      </c>
      <c r="L25" s="50">
        <f>VLOOKUP(D25,'MASTER Excel'!B:F,5,0)</f>
        <v>236.85</v>
      </c>
      <c r="M25" s="113">
        <f>VLOOKUP(E25,'MASTER Excel'!B:F,5,0)</f>
        <v>256.32</v>
      </c>
    </row>
    <row r="26" spans="3:14" ht="17.25" customHeight="1" x14ac:dyDescent="0.3">
      <c r="C26" s="179">
        <v>327582768800</v>
      </c>
      <c r="D26" s="53">
        <v>327582768810</v>
      </c>
      <c r="E26" s="53">
        <v>327582768870</v>
      </c>
      <c r="F26" s="49" t="s">
        <v>1053</v>
      </c>
      <c r="G26" s="32"/>
      <c r="H26" s="32"/>
      <c r="I26" s="32"/>
      <c r="J26" s="32"/>
      <c r="K26" s="50">
        <f>VLOOKUP(C26,'MASTER Excel'!B:F,5,0)</f>
        <v>138.43</v>
      </c>
      <c r="L26" s="50">
        <f>VLOOKUP(D26,'MASTER Excel'!B:F,5,0)</f>
        <v>146</v>
      </c>
      <c r="M26" s="113">
        <f>VLOOKUP(E26,'MASTER Excel'!B:F,5,0)</f>
        <v>181.69</v>
      </c>
    </row>
    <row r="27" spans="3:14" ht="17.25" customHeight="1" x14ac:dyDescent="0.3">
      <c r="C27" s="180">
        <v>327592768900</v>
      </c>
      <c r="D27" s="181">
        <v>327592768910</v>
      </c>
      <c r="E27" s="181">
        <v>327592768970</v>
      </c>
      <c r="F27" s="129" t="s">
        <v>1054</v>
      </c>
      <c r="G27" s="115"/>
      <c r="H27" s="115"/>
      <c r="I27" s="115"/>
      <c r="J27" s="115"/>
      <c r="K27" s="183">
        <f>VLOOKUP(C27,'MASTER Excel'!B:F,5,0)</f>
        <v>138.43</v>
      </c>
      <c r="L27" s="183">
        <f>VLOOKUP(D27,'MASTER Excel'!B:F,5,0)</f>
        <v>146</v>
      </c>
      <c r="M27" s="116">
        <f>VLOOKUP(E27,'MASTER Excel'!B:F,5,0)</f>
        <v>181.69</v>
      </c>
    </row>
    <row r="29" spans="3:14" ht="13.2" x14ac:dyDescent="0.3">
      <c r="C29" s="11" t="s">
        <v>933</v>
      </c>
    </row>
    <row r="30" spans="3:14" ht="17.25" customHeight="1" x14ac:dyDescent="0.3">
      <c r="C30" s="259" t="s">
        <v>905</v>
      </c>
      <c r="D30" s="260"/>
      <c r="E30" s="260"/>
      <c r="F30" s="261" t="s">
        <v>906</v>
      </c>
      <c r="G30" s="261" t="s">
        <v>989</v>
      </c>
      <c r="H30" s="262" t="s">
        <v>990</v>
      </c>
    </row>
    <row r="31" spans="3:14" ht="17.25" customHeight="1" x14ac:dyDescent="0.3">
      <c r="C31" s="263">
        <v>6100043</v>
      </c>
      <c r="D31" s="426" t="s">
        <v>939</v>
      </c>
      <c r="E31" s="426"/>
      <c r="F31" s="257" t="s">
        <v>1012</v>
      </c>
      <c r="G31" s="256" t="s">
        <v>941</v>
      </c>
      <c r="H31" s="264">
        <f>VLOOKUP(C31,'MASTER Excel'!B:G,5,0)</f>
        <v>194.41</v>
      </c>
    </row>
    <row r="32" spans="3:14" ht="17.25" customHeight="1" x14ac:dyDescent="0.3">
      <c r="C32" s="263">
        <v>6100044</v>
      </c>
      <c r="D32" s="426"/>
      <c r="E32" s="426"/>
      <c r="F32" s="257" t="s">
        <v>942</v>
      </c>
      <c r="G32" s="256" t="s">
        <v>941</v>
      </c>
      <c r="H32" s="264">
        <f>VLOOKUP(C32,'MASTER Excel'!B:G,5,0)</f>
        <v>212.51</v>
      </c>
    </row>
    <row r="33" spans="3:8" ht="17.25" customHeight="1" x14ac:dyDescent="0.3">
      <c r="C33" s="263">
        <v>6100045</v>
      </c>
      <c r="D33" s="426"/>
      <c r="E33" s="426"/>
      <c r="F33" s="257" t="s">
        <v>943</v>
      </c>
      <c r="G33" s="256" t="s">
        <v>941</v>
      </c>
      <c r="H33" s="264">
        <f>VLOOKUP(C33,'MASTER Excel'!B:G,5,0)</f>
        <v>239.37</v>
      </c>
    </row>
    <row r="34" spans="3:8" ht="26.25" customHeight="1" x14ac:dyDescent="0.3">
      <c r="C34" s="263">
        <v>6180006</v>
      </c>
      <c r="D34" s="426"/>
      <c r="E34" s="426"/>
      <c r="F34" s="258" t="s">
        <v>991</v>
      </c>
      <c r="G34" s="256"/>
      <c r="H34" s="264">
        <f>VLOOKUP(C34,'MASTER Excel'!B:G,5,0)</f>
        <v>36.03</v>
      </c>
    </row>
    <row r="35" spans="3:8" ht="25.5" customHeight="1" x14ac:dyDescent="0.3">
      <c r="C35" s="263">
        <v>6180010</v>
      </c>
      <c r="D35" s="426"/>
      <c r="E35" s="426"/>
      <c r="F35" s="258" t="s">
        <v>945</v>
      </c>
      <c r="G35" s="256"/>
      <c r="H35" s="264">
        <f>VLOOKUP(C35,'MASTER Excel'!B:G,5,0)</f>
        <v>54.3</v>
      </c>
    </row>
    <row r="36" spans="3:8" ht="17.25" customHeight="1" x14ac:dyDescent="0.3">
      <c r="C36" s="263">
        <v>6000013</v>
      </c>
      <c r="D36" s="256">
        <v>6000016</v>
      </c>
      <c r="E36" s="256">
        <v>6000017</v>
      </c>
      <c r="F36" s="257" t="s">
        <v>1055</v>
      </c>
      <c r="G36" s="256">
        <v>4</v>
      </c>
      <c r="H36" s="264">
        <f>VLOOKUP(C36,'MASTER Excel'!B:G,5,0)</f>
        <v>51.38</v>
      </c>
    </row>
    <row r="37" spans="3:8" ht="24.75" customHeight="1" x14ac:dyDescent="0.3">
      <c r="C37" s="263">
        <v>6000318</v>
      </c>
      <c r="D37" s="256">
        <v>6000453</v>
      </c>
      <c r="E37" s="256">
        <v>6000319</v>
      </c>
      <c r="F37" s="258" t="s">
        <v>1056</v>
      </c>
      <c r="G37" s="256">
        <v>4</v>
      </c>
      <c r="H37" s="264">
        <f>VLOOKUP(C37,'MASTER Excel'!B:G,5,0)</f>
        <v>57.36</v>
      </c>
    </row>
    <row r="38" spans="3:8" ht="17.25" customHeight="1" x14ac:dyDescent="0.3">
      <c r="C38" s="263">
        <v>6060019</v>
      </c>
      <c r="D38" s="256">
        <v>6060021</v>
      </c>
      <c r="E38" s="256">
        <v>6060020</v>
      </c>
      <c r="F38" s="257" t="s">
        <v>948</v>
      </c>
      <c r="G38" s="256">
        <v>50</v>
      </c>
      <c r="H38" s="264">
        <f>VLOOKUP(C38,'MASTER Excel'!B:G,5,0)</f>
        <v>0.51</v>
      </c>
    </row>
    <row r="39" spans="3:8" ht="17.25" customHeight="1" x14ac:dyDescent="0.3">
      <c r="C39" s="263">
        <v>6000199</v>
      </c>
      <c r="D39" s="426" t="s">
        <v>939</v>
      </c>
      <c r="E39" s="426"/>
      <c r="F39" s="257" t="s">
        <v>558</v>
      </c>
      <c r="G39" s="256">
        <v>50</v>
      </c>
      <c r="H39" s="264">
        <f>VLOOKUP(C39,'MASTER Excel'!B:G,5,0)</f>
        <v>2.0299999999999998</v>
      </c>
    </row>
    <row r="40" spans="3:8" ht="17.25" customHeight="1" x14ac:dyDescent="0.3">
      <c r="C40" s="263">
        <v>6030087</v>
      </c>
      <c r="D40" s="256">
        <v>6030088</v>
      </c>
      <c r="E40" s="256">
        <v>6030089</v>
      </c>
      <c r="F40" s="257" t="s">
        <v>949</v>
      </c>
      <c r="G40" s="256">
        <v>24</v>
      </c>
      <c r="H40" s="264">
        <f>VLOOKUP(C40,'MASTER Excel'!B:G,5,0)</f>
        <v>10.3</v>
      </c>
    </row>
    <row r="41" spans="3:8" ht="17.25" customHeight="1" x14ac:dyDescent="0.3">
      <c r="C41" s="263">
        <v>6030090</v>
      </c>
      <c r="D41" s="256">
        <v>6030090</v>
      </c>
      <c r="E41" s="256">
        <v>6030091</v>
      </c>
      <c r="F41" s="257" t="s">
        <v>950</v>
      </c>
      <c r="G41" s="256">
        <v>24</v>
      </c>
      <c r="H41" s="264">
        <f>VLOOKUP(C41,'MASTER Excel'!B:G,5,0)</f>
        <v>23.63</v>
      </c>
    </row>
    <row r="42" spans="3:8" ht="17.25" customHeight="1" x14ac:dyDescent="0.3">
      <c r="C42" s="263"/>
      <c r="D42" s="256"/>
      <c r="E42" s="256">
        <v>6030023</v>
      </c>
      <c r="F42" s="257" t="s">
        <v>1030</v>
      </c>
      <c r="G42" s="256"/>
      <c r="H42" s="264">
        <f>VLOOKUP(E42,'MASTER Excel'!B:G,5,0)</f>
        <v>1.52</v>
      </c>
    </row>
    <row r="43" spans="3:8" ht="17.25" customHeight="1" x14ac:dyDescent="0.3">
      <c r="C43" s="263">
        <v>6030095</v>
      </c>
      <c r="D43" s="256">
        <v>6030096</v>
      </c>
      <c r="E43" s="256">
        <v>6030097</v>
      </c>
      <c r="F43" s="257" t="s">
        <v>951</v>
      </c>
      <c r="G43" s="256">
        <v>10</v>
      </c>
      <c r="H43" s="264">
        <f>VLOOKUP(C43,'MASTER Excel'!B:G,5,0)</f>
        <v>17.03</v>
      </c>
    </row>
    <row r="44" spans="3:8" ht="21" customHeight="1" x14ac:dyDescent="0.3">
      <c r="C44" s="263">
        <v>6030098</v>
      </c>
      <c r="D44" s="426" t="s">
        <v>995</v>
      </c>
      <c r="E44" s="426"/>
      <c r="F44" s="257"/>
      <c r="G44" s="256"/>
      <c r="H44" s="265"/>
    </row>
    <row r="45" spans="3:8" ht="29.25" customHeight="1" x14ac:dyDescent="0.3">
      <c r="C45" s="263">
        <v>6010084</v>
      </c>
      <c r="D45" s="256">
        <v>6010085</v>
      </c>
      <c r="E45" s="256">
        <v>6010086</v>
      </c>
      <c r="F45" s="258" t="s">
        <v>952</v>
      </c>
      <c r="G45" s="256">
        <v>10</v>
      </c>
      <c r="H45" s="264">
        <f>VLOOKUP(C45,'MASTER Excel'!B:G,5,0)</f>
        <v>49.97</v>
      </c>
    </row>
    <row r="46" spans="3:8" ht="20.25" customHeight="1" x14ac:dyDescent="0.3">
      <c r="C46" s="263">
        <v>6010087</v>
      </c>
      <c r="D46" s="426" t="s">
        <v>995</v>
      </c>
      <c r="E46" s="426"/>
      <c r="F46" s="257"/>
      <c r="G46" s="256"/>
      <c r="H46" s="265"/>
    </row>
    <row r="47" spans="3:8" ht="17.25" customHeight="1" x14ac:dyDescent="0.3">
      <c r="C47" s="126"/>
      <c r="D47" s="256"/>
      <c r="E47" s="256">
        <v>6020042</v>
      </c>
      <c r="F47" s="257" t="s">
        <v>1057</v>
      </c>
      <c r="G47" s="256"/>
      <c r="H47" s="264">
        <f>VLOOKUP(E47,'MASTER Excel'!B:G,5,0)</f>
        <v>2.88</v>
      </c>
    </row>
    <row r="48" spans="3:8" ht="23.25" customHeight="1" x14ac:dyDescent="0.3">
      <c r="C48" s="263">
        <v>6010006</v>
      </c>
      <c r="D48" s="256">
        <v>6010007</v>
      </c>
      <c r="E48" s="256">
        <v>6010008</v>
      </c>
      <c r="F48" s="258" t="s">
        <v>954</v>
      </c>
      <c r="G48" s="256">
        <v>4</v>
      </c>
      <c r="H48" s="264">
        <f>VLOOKUP(C48,'MASTER Excel'!B:G,5,0)</f>
        <v>84.94</v>
      </c>
    </row>
    <row r="49" spans="3:8" ht="31.5" customHeight="1" x14ac:dyDescent="0.3">
      <c r="C49" s="263">
        <v>6010063</v>
      </c>
      <c r="D49" s="256">
        <v>6010071</v>
      </c>
      <c r="E49" s="256">
        <v>6010064</v>
      </c>
      <c r="F49" s="258" t="s">
        <v>955</v>
      </c>
      <c r="G49" s="256">
        <v>4</v>
      </c>
      <c r="H49" s="264">
        <f>VLOOKUP(C49,'MASTER Excel'!B:G,5,0)</f>
        <v>135.02000000000001</v>
      </c>
    </row>
    <row r="50" spans="3:8" ht="17.25" customHeight="1" x14ac:dyDescent="0.3">
      <c r="C50" s="263">
        <v>6010000</v>
      </c>
      <c r="D50" s="256">
        <v>6010000</v>
      </c>
      <c r="E50" s="256">
        <v>6010062</v>
      </c>
      <c r="F50" s="257" t="s">
        <v>956</v>
      </c>
      <c r="G50" s="256"/>
      <c r="H50" s="264">
        <f>VLOOKUP(C50,'MASTER Excel'!B:G,5,0)</f>
        <v>9.19</v>
      </c>
    </row>
    <row r="51" spans="3:8" ht="17.25" customHeight="1" x14ac:dyDescent="0.3">
      <c r="C51" s="263">
        <v>6060647</v>
      </c>
      <c r="D51" s="256">
        <v>6060648</v>
      </c>
      <c r="E51" s="256">
        <v>6060649</v>
      </c>
      <c r="F51" s="257" t="s">
        <v>957</v>
      </c>
      <c r="G51" s="256">
        <v>100</v>
      </c>
      <c r="H51" s="264">
        <f>VLOOKUP(C51,'MASTER Excel'!B:G,5,0)</f>
        <v>2.15</v>
      </c>
    </row>
    <row r="52" spans="3:8" ht="17.25" customHeight="1" x14ac:dyDescent="0.3">
      <c r="C52" s="263">
        <v>6052004</v>
      </c>
      <c r="D52" s="256">
        <v>6052005</v>
      </c>
      <c r="E52" s="256">
        <v>6052006</v>
      </c>
      <c r="F52" s="427" t="s">
        <v>1058</v>
      </c>
      <c r="G52" s="256">
        <v>60</v>
      </c>
      <c r="H52" s="264">
        <f>VLOOKUP(C52,'MASTER Excel'!B:G,5,0)</f>
        <v>2.2599999999999998</v>
      </c>
    </row>
    <row r="53" spans="3:8" ht="17.25" customHeight="1" x14ac:dyDescent="0.3">
      <c r="C53" s="263">
        <v>6052007</v>
      </c>
      <c r="D53" s="421" t="s">
        <v>994</v>
      </c>
      <c r="E53" s="421"/>
      <c r="F53" s="428"/>
      <c r="G53" s="256"/>
      <c r="H53" s="265"/>
    </row>
    <row r="54" spans="3:8" ht="17.25" customHeight="1" x14ac:dyDescent="0.3">
      <c r="C54" s="266">
        <v>6052008</v>
      </c>
      <c r="D54" s="422" t="s">
        <v>995</v>
      </c>
      <c r="E54" s="422"/>
      <c r="F54" s="429"/>
      <c r="G54" s="267"/>
      <c r="H54" s="268"/>
    </row>
  </sheetData>
  <mergeCells count="8">
    <mergeCell ref="D53:E53"/>
    <mergeCell ref="D54:E54"/>
    <mergeCell ref="K3:M3"/>
    <mergeCell ref="D31:E35"/>
    <mergeCell ref="D39:E39"/>
    <mergeCell ref="D46:E46"/>
    <mergeCell ref="D44:E44"/>
    <mergeCell ref="F52:F54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44A6-BB66-4FC5-8E0D-8FA63A7892CB}">
  <dimension ref="B1:L44"/>
  <sheetViews>
    <sheetView zoomScale="70" zoomScaleNormal="70" workbookViewId="0">
      <selection activeCell="P17" sqref="P17"/>
    </sheetView>
  </sheetViews>
  <sheetFormatPr defaultColWidth="9.19921875" defaultRowHeight="14.25" customHeight="1" x14ac:dyDescent="0.35"/>
  <cols>
    <col min="1" max="2" width="9.19921875" style="16"/>
    <col min="3" max="3" width="11.296875" style="16" customWidth="1"/>
    <col min="4" max="4" width="12.19921875" style="16" customWidth="1"/>
    <col min="5" max="5" width="39.59765625" style="16" customWidth="1"/>
    <col min="6" max="6" width="25" style="16" customWidth="1"/>
    <col min="7" max="7" width="10.8984375" style="16" customWidth="1"/>
    <col min="8" max="9" width="9.19921875" style="16"/>
    <col min="10" max="10" width="12.296875" style="16" customWidth="1"/>
    <col min="11" max="11" width="16.296875" style="16" customWidth="1"/>
    <col min="12" max="16384" width="9.19921875" style="16"/>
  </cols>
  <sheetData>
    <row r="1" spans="3:12" ht="16.2" x14ac:dyDescent="0.35">
      <c r="C1" s="44">
        <v>10.199999999999999</v>
      </c>
      <c r="D1" s="44" t="s">
        <v>959</v>
      </c>
    </row>
    <row r="2" spans="3:12" ht="15" x14ac:dyDescent="0.35">
      <c r="C2" s="117" t="s">
        <v>905</v>
      </c>
      <c r="D2" s="119" t="s">
        <v>905</v>
      </c>
      <c r="E2" s="119" t="s">
        <v>906</v>
      </c>
      <c r="F2" s="119" t="s">
        <v>907</v>
      </c>
      <c r="G2" s="119" t="s">
        <v>908</v>
      </c>
      <c r="H2" s="119" t="s">
        <v>909</v>
      </c>
      <c r="I2" s="119" t="s">
        <v>909</v>
      </c>
      <c r="J2" s="430" t="s">
        <v>910</v>
      </c>
      <c r="K2" s="431"/>
      <c r="L2" s="135"/>
    </row>
    <row r="3" spans="3:12" ht="15" x14ac:dyDescent="0.35">
      <c r="C3" s="242" t="s">
        <v>911</v>
      </c>
      <c r="D3" s="71" t="s">
        <v>912</v>
      </c>
      <c r="E3" s="71"/>
      <c r="F3" s="71"/>
      <c r="G3" s="71"/>
      <c r="H3" s="71" t="s">
        <v>913</v>
      </c>
      <c r="I3" s="71" t="s">
        <v>914</v>
      </c>
      <c r="J3" s="71" t="s">
        <v>911</v>
      </c>
      <c r="K3" s="140" t="s">
        <v>912</v>
      </c>
      <c r="L3" s="135"/>
    </row>
    <row r="4" spans="3:12" ht="27" customHeight="1" x14ac:dyDescent="0.35">
      <c r="C4" s="242"/>
      <c r="D4" s="71"/>
      <c r="E4" s="71"/>
      <c r="F4" s="71"/>
      <c r="G4" s="71"/>
      <c r="H4" s="71"/>
      <c r="I4" s="71"/>
      <c r="J4" s="71"/>
      <c r="K4" s="140"/>
      <c r="L4" s="135"/>
    </row>
    <row r="5" spans="3:12" ht="15" x14ac:dyDescent="0.35">
      <c r="C5" s="186"/>
      <c r="D5" s="21"/>
      <c r="E5" s="21" t="s">
        <v>915</v>
      </c>
      <c r="F5" s="21"/>
      <c r="G5" s="21"/>
      <c r="H5" s="21"/>
      <c r="I5" s="21"/>
      <c r="J5" s="238">
        <f>SUM(C1*J6)</f>
        <v>19.584</v>
      </c>
      <c r="K5" s="278">
        <f>SUM(C1*K6)</f>
        <v>22.95</v>
      </c>
      <c r="L5" s="279"/>
    </row>
    <row r="6" spans="3:12" ht="15" x14ac:dyDescent="0.35">
      <c r="C6" s="188">
        <v>317812760081</v>
      </c>
      <c r="D6" s="65">
        <v>317812760012</v>
      </c>
      <c r="E6" s="98" t="s">
        <v>1059</v>
      </c>
      <c r="F6" s="86" t="s">
        <v>919</v>
      </c>
      <c r="G6" s="86">
        <v>3.7</v>
      </c>
      <c r="H6" s="86">
        <v>5</v>
      </c>
      <c r="I6" s="86">
        <v>240</v>
      </c>
      <c r="J6" s="68">
        <f>VLOOKUP(C6,'MASTER Excel'!B:F,5,0)</f>
        <v>1.92</v>
      </c>
      <c r="K6" s="142">
        <f>VLOOKUP(D6,'MASTER Excel'!B:F,5,0)</f>
        <v>2.25</v>
      </c>
      <c r="L6" s="239"/>
    </row>
    <row r="7" spans="3:12" ht="15" x14ac:dyDescent="0.35">
      <c r="C7" s="188">
        <v>317812764081</v>
      </c>
      <c r="D7" s="65">
        <v>317812764012</v>
      </c>
      <c r="E7" s="98" t="s">
        <v>1060</v>
      </c>
      <c r="F7" s="86" t="s">
        <v>919</v>
      </c>
      <c r="G7" s="86">
        <v>4.8</v>
      </c>
      <c r="H7" s="86">
        <v>2</v>
      </c>
      <c r="I7" s="86">
        <v>56</v>
      </c>
      <c r="J7" s="68">
        <f>VLOOKUP(C7,'MASTER Excel'!B:F,5,0)</f>
        <v>10.33</v>
      </c>
      <c r="K7" s="142">
        <f>VLOOKUP(D7,'MASTER Excel'!B:F,5,0)</f>
        <v>10.86</v>
      </c>
      <c r="L7" s="239"/>
    </row>
    <row r="8" spans="3:12" ht="15" x14ac:dyDescent="0.35">
      <c r="C8" s="188">
        <v>317812764181</v>
      </c>
      <c r="D8" s="65">
        <v>317812764112</v>
      </c>
      <c r="E8" s="98" t="s">
        <v>1061</v>
      </c>
      <c r="F8" s="86" t="s">
        <v>919</v>
      </c>
      <c r="G8" s="86">
        <v>4.5999999999999996</v>
      </c>
      <c r="H8" s="86">
        <v>2</v>
      </c>
      <c r="I8" s="86">
        <v>48</v>
      </c>
      <c r="J8" s="68">
        <f>VLOOKUP(C8,'MASTER Excel'!B:F,5,0)</f>
        <v>10.33</v>
      </c>
      <c r="K8" s="142">
        <f>VLOOKUP(D8,'MASTER Excel'!B:F,5,0)</f>
        <v>10.86</v>
      </c>
      <c r="L8" s="239"/>
    </row>
    <row r="9" spans="3:12" ht="15" x14ac:dyDescent="0.35">
      <c r="C9" s="189">
        <v>317812761081</v>
      </c>
      <c r="D9" s="190">
        <v>317812761012</v>
      </c>
      <c r="E9" s="145" t="s">
        <v>1062</v>
      </c>
      <c r="F9" s="144" t="s">
        <v>919</v>
      </c>
      <c r="G9" s="144">
        <v>4.0999999999999996</v>
      </c>
      <c r="H9" s="144">
        <v>4</v>
      </c>
      <c r="I9" s="144">
        <v>128</v>
      </c>
      <c r="J9" s="191">
        <f>VLOOKUP(C9,'MASTER Excel'!B:F,5,0)</f>
        <v>8.4</v>
      </c>
      <c r="K9" s="146">
        <f>VLOOKUP(D9,'MASTER Excel'!B:F,5,0)</f>
        <v>8.83</v>
      </c>
      <c r="L9" s="239"/>
    </row>
    <row r="10" spans="3:12" ht="15" x14ac:dyDescent="0.35">
      <c r="C10" s="18"/>
      <c r="D10" s="18"/>
    </row>
    <row r="11" spans="3:12" ht="15" x14ac:dyDescent="0.35">
      <c r="C11" s="44" t="s">
        <v>923</v>
      </c>
    </row>
    <row r="12" spans="3:12" ht="15" x14ac:dyDescent="0.35">
      <c r="C12" s="192"/>
      <c r="D12" s="193"/>
      <c r="E12" s="193"/>
      <c r="F12" s="119" t="s">
        <v>907</v>
      </c>
      <c r="G12" s="119" t="s">
        <v>908</v>
      </c>
      <c r="H12" s="119" t="s">
        <v>909</v>
      </c>
      <c r="I12" s="119" t="s">
        <v>909</v>
      </c>
      <c r="J12" s="193"/>
      <c r="K12" s="232"/>
    </row>
    <row r="13" spans="3:12" ht="15" x14ac:dyDescent="0.35">
      <c r="C13" s="186"/>
      <c r="D13" s="23"/>
      <c r="E13" s="23"/>
      <c r="F13" s="23"/>
      <c r="G13" s="25"/>
      <c r="H13" s="25" t="s">
        <v>913</v>
      </c>
      <c r="I13" s="25" t="s">
        <v>914</v>
      </c>
      <c r="J13" s="23"/>
      <c r="K13" s="228"/>
    </row>
    <row r="14" spans="3:12" ht="15" x14ac:dyDescent="0.35">
      <c r="C14" s="196">
        <v>317813030181</v>
      </c>
      <c r="D14" s="58">
        <v>317813030112</v>
      </c>
      <c r="E14" s="149" t="s">
        <v>1002</v>
      </c>
      <c r="F14" s="60" t="s">
        <v>1063</v>
      </c>
      <c r="G14" s="60">
        <v>3.7</v>
      </c>
      <c r="H14" s="60"/>
      <c r="I14" s="60">
        <v>96</v>
      </c>
      <c r="J14" s="60">
        <f>VLOOKUP(C14,'MASTER Excel'!B:F,5,0)</f>
        <v>11.81</v>
      </c>
      <c r="K14" s="245">
        <f>VLOOKUP(D14,'MASTER Excel'!B:F,5,0)</f>
        <v>12.34</v>
      </c>
      <c r="L14" s="24"/>
    </row>
    <row r="15" spans="3:12" ht="15" x14ac:dyDescent="0.35">
      <c r="C15" s="188">
        <v>317813032081</v>
      </c>
      <c r="D15" s="65">
        <v>317813032012</v>
      </c>
      <c r="E15" s="98" t="s">
        <v>1004</v>
      </c>
      <c r="F15" s="86"/>
      <c r="G15" s="86"/>
      <c r="H15" s="86"/>
      <c r="I15" s="86"/>
      <c r="J15" s="86">
        <f>VLOOKUP(C15,'MASTER Excel'!B:F,5,0)</f>
        <v>24.26</v>
      </c>
      <c r="K15" s="236">
        <f>VLOOKUP(D15,'MASTER Excel'!B:F,5,0)</f>
        <v>25.43</v>
      </c>
      <c r="L15" s="24"/>
    </row>
    <row r="16" spans="3:12" ht="30" x14ac:dyDescent="0.35">
      <c r="C16" s="188">
        <v>317813031081</v>
      </c>
      <c r="D16" s="65">
        <v>317813031012</v>
      </c>
      <c r="E16" s="99" t="s">
        <v>1005</v>
      </c>
      <c r="F16" s="86"/>
      <c r="G16" s="86"/>
      <c r="H16" s="86"/>
      <c r="I16" s="86"/>
      <c r="J16" s="86">
        <f>VLOOKUP(C16,'MASTER Excel'!B:F,5,0)</f>
        <v>57</v>
      </c>
      <c r="K16" s="236">
        <f>VLOOKUP(D16,'MASTER Excel'!B:F,5,0)</f>
        <v>59.87</v>
      </c>
      <c r="L16" s="24"/>
    </row>
    <row r="17" spans="2:12" ht="21" customHeight="1" x14ac:dyDescent="0.35">
      <c r="C17" s="188">
        <v>317813092281</v>
      </c>
      <c r="D17" s="65">
        <v>317813092212</v>
      </c>
      <c r="E17" s="99" t="s">
        <v>1064</v>
      </c>
      <c r="F17" s="86"/>
      <c r="G17" s="86"/>
      <c r="H17" s="86"/>
      <c r="I17" s="86"/>
      <c r="J17" s="86">
        <f>VLOOKUP(C17,'MASTER Excel'!B:F,5,0)</f>
        <v>57</v>
      </c>
      <c r="K17" s="236">
        <f>VLOOKUP(D17,'MASTER Excel'!B:F,5,0)</f>
        <v>59.87</v>
      </c>
      <c r="L17" s="24"/>
    </row>
    <row r="18" spans="2:12" ht="15" x14ac:dyDescent="0.35">
      <c r="C18" s="188">
        <v>317813091281</v>
      </c>
      <c r="D18" s="65">
        <v>317813091212</v>
      </c>
      <c r="E18" s="98" t="s">
        <v>1007</v>
      </c>
      <c r="F18" s="86"/>
      <c r="G18" s="86"/>
      <c r="H18" s="86"/>
      <c r="I18" s="86"/>
      <c r="J18" s="86">
        <f>VLOOKUP(C18,'MASTER Excel'!B:F,5,0)</f>
        <v>12.6</v>
      </c>
      <c r="K18" s="236">
        <f>VLOOKUP(D18,'MASTER Excel'!B:F,5,0)</f>
        <v>13.19</v>
      </c>
      <c r="L18" s="24"/>
    </row>
    <row r="19" spans="2:12" ht="15" x14ac:dyDescent="0.35">
      <c r="C19" s="188">
        <v>317892768381</v>
      </c>
      <c r="D19" s="65">
        <v>317892768312</v>
      </c>
      <c r="E19" s="98" t="s">
        <v>1065</v>
      </c>
      <c r="F19" s="86"/>
      <c r="G19" s="86"/>
      <c r="H19" s="86"/>
      <c r="I19" s="86"/>
      <c r="J19" s="86">
        <f>VLOOKUP(C19,'MASTER Excel'!B:F,5,0)</f>
        <v>224.95</v>
      </c>
      <c r="K19" s="236">
        <f>VLOOKUP(D19,'MASTER Excel'!B:F,5,0)</f>
        <v>236.85</v>
      </c>
      <c r="L19" s="24"/>
    </row>
    <row r="20" spans="2:12" ht="15" x14ac:dyDescent="0.35">
      <c r="C20" s="189">
        <v>317892768481</v>
      </c>
      <c r="D20" s="190">
        <v>317892768412</v>
      </c>
      <c r="E20" s="145" t="s">
        <v>1066</v>
      </c>
      <c r="F20" s="144"/>
      <c r="G20" s="144"/>
      <c r="H20" s="144"/>
      <c r="I20" s="144"/>
      <c r="J20" s="144">
        <f>VLOOKUP(C20,'MASTER Excel'!B:F,5,0)</f>
        <v>138.43</v>
      </c>
      <c r="K20" s="237">
        <f>VLOOKUP(D20,'MASTER Excel'!B:F,5,0)</f>
        <v>146</v>
      </c>
      <c r="L20" s="24"/>
    </row>
    <row r="21" spans="2:12" ht="15" x14ac:dyDescent="0.35">
      <c r="C21" s="18"/>
      <c r="D21" s="18"/>
    </row>
    <row r="22" spans="2:12" ht="15" x14ac:dyDescent="0.35">
      <c r="C22" s="18"/>
      <c r="D22" s="18"/>
    </row>
    <row r="23" spans="2:12" ht="15" x14ac:dyDescent="0.35">
      <c r="B23" s="44" t="s">
        <v>933</v>
      </c>
    </row>
    <row r="24" spans="2:12" ht="17.25" customHeight="1" x14ac:dyDescent="0.35">
      <c r="B24" s="117" t="s">
        <v>905</v>
      </c>
      <c r="C24" s="280"/>
      <c r="D24" s="138"/>
      <c r="E24" s="119" t="s">
        <v>906</v>
      </c>
      <c r="F24" s="281" t="s">
        <v>989</v>
      </c>
      <c r="G24" s="139" t="s">
        <v>990</v>
      </c>
    </row>
    <row r="25" spans="2:12" ht="15" x14ac:dyDescent="0.35">
      <c r="B25" s="241">
        <v>6100043</v>
      </c>
      <c r="C25" s="404" t="s">
        <v>1011</v>
      </c>
      <c r="D25" s="405"/>
      <c r="E25" s="98" t="s">
        <v>1012</v>
      </c>
      <c r="F25" s="86" t="s">
        <v>1067</v>
      </c>
      <c r="G25" s="142">
        <f>VLOOKUP(B25,'MASTER Excel'!B:G,5,0)</f>
        <v>194.41</v>
      </c>
    </row>
    <row r="26" spans="2:12" ht="15" x14ac:dyDescent="0.35">
      <c r="B26" s="141">
        <v>6100044</v>
      </c>
      <c r="C26" s="406"/>
      <c r="D26" s="407"/>
      <c r="E26" s="98" t="s">
        <v>942</v>
      </c>
      <c r="F26" s="86" t="s">
        <v>1067</v>
      </c>
      <c r="G26" s="142">
        <f>VLOOKUP(B26,'MASTER Excel'!B:G,5,0)</f>
        <v>212.51</v>
      </c>
    </row>
    <row r="27" spans="2:12" ht="15" x14ac:dyDescent="0.35">
      <c r="B27" s="141">
        <v>6100045</v>
      </c>
      <c r="C27" s="406"/>
      <c r="D27" s="407"/>
      <c r="E27" s="98" t="s">
        <v>943</v>
      </c>
      <c r="F27" s="86" t="s">
        <v>1067</v>
      </c>
      <c r="G27" s="142">
        <f>VLOOKUP(B27,'MASTER Excel'!B:G,5,0)</f>
        <v>239.37</v>
      </c>
    </row>
    <row r="28" spans="2:12" ht="30" x14ac:dyDescent="0.35">
      <c r="B28" s="141">
        <v>6180006</v>
      </c>
      <c r="C28" s="406"/>
      <c r="D28" s="407"/>
      <c r="E28" s="99" t="s">
        <v>991</v>
      </c>
      <c r="F28" s="86"/>
      <c r="G28" s="142">
        <f>VLOOKUP(B28,'MASTER Excel'!B:G,5,0)</f>
        <v>36.03</v>
      </c>
    </row>
    <row r="29" spans="2:12" ht="30" x14ac:dyDescent="0.35">
      <c r="B29" s="141">
        <v>6180010</v>
      </c>
      <c r="C29" s="408"/>
      <c r="D29" s="409"/>
      <c r="E29" s="99" t="s">
        <v>1068</v>
      </c>
      <c r="F29" s="86"/>
      <c r="G29" s="142">
        <f>VLOOKUP(B29,'MASTER Excel'!B:G,5,0)</f>
        <v>54.3</v>
      </c>
    </row>
    <row r="30" spans="2:12" ht="15" x14ac:dyDescent="0.35">
      <c r="B30" s="141">
        <v>6000013</v>
      </c>
      <c r="C30" s="86">
        <v>6000016</v>
      </c>
      <c r="D30" s="86">
        <v>6000017</v>
      </c>
      <c r="E30" s="98" t="s">
        <v>1055</v>
      </c>
      <c r="F30" s="86">
        <v>4</v>
      </c>
      <c r="G30" s="142">
        <f>VLOOKUP(B30,'MASTER Excel'!B:G,5,0)</f>
        <v>51.38</v>
      </c>
    </row>
    <row r="31" spans="2:12" ht="30" x14ac:dyDescent="0.35">
      <c r="B31" s="141">
        <v>6000318</v>
      </c>
      <c r="C31" s="86">
        <v>6000453</v>
      </c>
      <c r="D31" s="86">
        <v>6000319</v>
      </c>
      <c r="E31" s="99" t="s">
        <v>1056</v>
      </c>
      <c r="F31" s="86">
        <v>4</v>
      </c>
      <c r="G31" s="142">
        <f>VLOOKUP(B31,'MASTER Excel'!B:G,5,0)</f>
        <v>57.36</v>
      </c>
    </row>
    <row r="32" spans="2:12" ht="15" x14ac:dyDescent="0.35">
      <c r="B32" s="141">
        <v>6060321</v>
      </c>
      <c r="C32" s="86">
        <v>6060322</v>
      </c>
      <c r="D32" s="86">
        <v>6060326</v>
      </c>
      <c r="E32" s="98" t="s">
        <v>1069</v>
      </c>
      <c r="F32" s="86">
        <v>50</v>
      </c>
      <c r="G32" s="142">
        <f>VLOOKUP(B32,'MASTER Excel'!B:G,5,0)</f>
        <v>0.51</v>
      </c>
    </row>
    <row r="33" spans="2:7" ht="15" x14ac:dyDescent="0.35">
      <c r="B33" s="141">
        <v>6000199</v>
      </c>
      <c r="C33" s="397" t="s">
        <v>1011</v>
      </c>
      <c r="D33" s="398"/>
      <c r="E33" s="98" t="s">
        <v>558</v>
      </c>
      <c r="F33" s="86">
        <v>50</v>
      </c>
      <c r="G33" s="142">
        <f>VLOOKUP(B33,'MASTER Excel'!B:G,5,0)</f>
        <v>2.0299999999999998</v>
      </c>
    </row>
    <row r="34" spans="2:7" ht="15" x14ac:dyDescent="0.35">
      <c r="B34" s="141">
        <v>6030087</v>
      </c>
      <c r="C34" s="86">
        <v>6030088</v>
      </c>
      <c r="D34" s="86">
        <v>6030089</v>
      </c>
      <c r="E34" s="98" t="s">
        <v>949</v>
      </c>
      <c r="F34" s="86">
        <v>24</v>
      </c>
      <c r="G34" s="142">
        <f>VLOOKUP(B34,'MASTER Excel'!B:G,5,0)</f>
        <v>10.3</v>
      </c>
    </row>
    <row r="35" spans="2:7" ht="15" x14ac:dyDescent="0.35">
      <c r="B35" s="141">
        <v>6030090</v>
      </c>
      <c r="C35" s="86">
        <v>6030090</v>
      </c>
      <c r="D35" s="86">
        <v>6030091</v>
      </c>
      <c r="E35" s="98" t="s">
        <v>950</v>
      </c>
      <c r="F35" s="86">
        <v>24</v>
      </c>
      <c r="G35" s="142">
        <f>VLOOKUP(B35,'MASTER Excel'!B:G,5,0)</f>
        <v>23.63</v>
      </c>
    </row>
    <row r="36" spans="2:7" ht="30" x14ac:dyDescent="0.35">
      <c r="B36" s="141">
        <v>6030023</v>
      </c>
      <c r="C36" s="86"/>
      <c r="D36" s="86"/>
      <c r="E36" s="99" t="s">
        <v>1030</v>
      </c>
      <c r="F36" s="86">
        <v>24</v>
      </c>
      <c r="G36" s="142">
        <f>VLOOKUP(B36,'MASTER Excel'!B:G,5,0)</f>
        <v>1.52</v>
      </c>
    </row>
    <row r="37" spans="2:7" ht="30" x14ac:dyDescent="0.35">
      <c r="B37" s="141">
        <v>6030095</v>
      </c>
      <c r="C37" s="86">
        <v>6030096</v>
      </c>
      <c r="D37" s="86">
        <v>6030097</v>
      </c>
      <c r="E37" s="99" t="s">
        <v>951</v>
      </c>
      <c r="F37" s="86">
        <v>10</v>
      </c>
      <c r="G37" s="142">
        <f>VLOOKUP(B37,'MASTER Excel'!B:G,5,0)</f>
        <v>17.03</v>
      </c>
    </row>
    <row r="38" spans="2:7" ht="30" x14ac:dyDescent="0.35">
      <c r="B38" s="141">
        <v>6010084</v>
      </c>
      <c r="C38" s="86">
        <v>6010085</v>
      </c>
      <c r="D38" s="86">
        <v>6010086</v>
      </c>
      <c r="E38" s="99" t="s">
        <v>952</v>
      </c>
      <c r="F38" s="86">
        <v>10</v>
      </c>
      <c r="G38" s="142">
        <f>VLOOKUP(B38,'MASTER Excel'!B:G,5,0)</f>
        <v>49.97</v>
      </c>
    </row>
    <row r="39" spans="2:7" ht="15" x14ac:dyDescent="0.35">
      <c r="B39" s="247"/>
      <c r="C39" s="86"/>
      <c r="D39" s="86">
        <v>6020042</v>
      </c>
      <c r="E39" s="98" t="s">
        <v>1057</v>
      </c>
      <c r="F39" s="86"/>
      <c r="G39" s="142">
        <f>VLOOKUP(D39,'MASTER Excel'!B:G,5,0)</f>
        <v>2.88</v>
      </c>
    </row>
    <row r="40" spans="2:7" ht="30" x14ac:dyDescent="0.35">
      <c r="B40" s="141">
        <v>6010006</v>
      </c>
      <c r="C40" s="86">
        <v>6010007</v>
      </c>
      <c r="D40" s="86">
        <v>6010008</v>
      </c>
      <c r="E40" s="99" t="s">
        <v>954</v>
      </c>
      <c r="F40" s="86">
        <v>4</v>
      </c>
      <c r="G40" s="142">
        <f>VLOOKUP(B40,'MASTER Excel'!B:G,5,0)</f>
        <v>84.94</v>
      </c>
    </row>
    <row r="41" spans="2:7" ht="30" x14ac:dyDescent="0.35">
      <c r="B41" s="141">
        <v>6010063</v>
      </c>
      <c r="C41" s="86">
        <v>6010071</v>
      </c>
      <c r="D41" s="86">
        <v>6010064</v>
      </c>
      <c r="E41" s="99" t="s">
        <v>955</v>
      </c>
      <c r="F41" s="86">
        <v>4</v>
      </c>
      <c r="G41" s="142">
        <f>VLOOKUP(B41,'MASTER Excel'!B:G,5,0)</f>
        <v>135.02000000000001</v>
      </c>
    </row>
    <row r="42" spans="2:7" ht="30" x14ac:dyDescent="0.35">
      <c r="B42" s="141">
        <v>6010000</v>
      </c>
      <c r="C42" s="86">
        <v>6010000</v>
      </c>
      <c r="D42" s="86">
        <v>6010062</v>
      </c>
      <c r="E42" s="99" t="s">
        <v>956</v>
      </c>
      <c r="F42" s="86"/>
      <c r="G42" s="142">
        <f>VLOOKUP(B42,'MASTER Excel'!B:G,5,0)</f>
        <v>9.19</v>
      </c>
    </row>
    <row r="43" spans="2:7" ht="15" x14ac:dyDescent="0.35">
      <c r="B43" s="141">
        <v>6060647</v>
      </c>
      <c r="C43" s="86">
        <v>6060648</v>
      </c>
      <c r="D43" s="86">
        <v>6060649</v>
      </c>
      <c r="E43" s="98" t="s">
        <v>957</v>
      </c>
      <c r="F43" s="86">
        <v>100</v>
      </c>
      <c r="G43" s="142">
        <f>VLOOKUP(B43,'MASTER Excel'!B:G,5,0)</f>
        <v>2.15</v>
      </c>
    </row>
    <row r="44" spans="2:7" ht="15" x14ac:dyDescent="0.35">
      <c r="B44" s="143">
        <v>6052004</v>
      </c>
      <c r="C44" s="144">
        <v>6052005</v>
      </c>
      <c r="D44" s="144">
        <v>6052006</v>
      </c>
      <c r="E44" s="145" t="s">
        <v>1070</v>
      </c>
      <c r="F44" s="144">
        <v>60</v>
      </c>
      <c r="G44" s="146">
        <f>VLOOKUP(B44,'MASTER Excel'!B:G,5,0)</f>
        <v>2.2599999999999998</v>
      </c>
    </row>
  </sheetData>
  <mergeCells count="3">
    <mergeCell ref="J2:K2"/>
    <mergeCell ref="C25:D29"/>
    <mergeCell ref="C33:D33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3F86-40D0-4CBF-93DE-21302C9FAB89}">
  <dimension ref="C1:K45"/>
  <sheetViews>
    <sheetView zoomScale="85" zoomScaleNormal="85" workbookViewId="0"/>
  </sheetViews>
  <sheetFormatPr defaultColWidth="9.19921875" defaultRowHeight="14.25" customHeight="1" x14ac:dyDescent="0.3"/>
  <cols>
    <col min="1" max="2" width="9.19921875" style="1"/>
    <col min="3" max="3" width="13.296875" style="1" customWidth="1"/>
    <col min="4" max="4" width="12.19921875" style="1" customWidth="1"/>
    <col min="5" max="5" width="43.3984375" style="1" customWidth="1"/>
    <col min="6" max="6" width="13" style="1" customWidth="1"/>
    <col min="7" max="7" width="10.296875" style="1" customWidth="1"/>
    <col min="8" max="9" width="9.19921875" style="1"/>
    <col min="10" max="10" width="11.09765625" style="1" customWidth="1"/>
    <col min="11" max="16384" width="9.19921875" style="1"/>
  </cols>
  <sheetData>
    <row r="1" spans="3:11" ht="14.4" x14ac:dyDescent="0.3">
      <c r="C1" s="2">
        <v>9.1999999999999993</v>
      </c>
      <c r="D1" s="2" t="s">
        <v>1071</v>
      </c>
    </row>
    <row r="2" spans="3:11" ht="13.2" x14ac:dyDescent="0.3">
      <c r="C2" s="31" t="s">
        <v>905</v>
      </c>
      <c r="D2" s="31" t="s">
        <v>905</v>
      </c>
      <c r="E2" s="31" t="s">
        <v>906</v>
      </c>
      <c r="F2" s="31" t="s">
        <v>907</v>
      </c>
      <c r="G2" s="31" t="s">
        <v>908</v>
      </c>
      <c r="H2" s="31" t="s">
        <v>909</v>
      </c>
      <c r="I2" s="31" t="s">
        <v>909</v>
      </c>
      <c r="J2" s="432" t="s">
        <v>910</v>
      </c>
      <c r="K2" s="433"/>
    </row>
    <row r="3" spans="3:11" ht="13.2" x14ac:dyDescent="0.3">
      <c r="C3" s="33" t="s">
        <v>911</v>
      </c>
      <c r="D3" s="33" t="s">
        <v>912</v>
      </c>
      <c r="E3" s="33"/>
      <c r="F3" s="33"/>
      <c r="G3" s="33"/>
      <c r="H3" s="33" t="s">
        <v>913</v>
      </c>
      <c r="I3" s="33" t="s">
        <v>914</v>
      </c>
      <c r="J3" s="33" t="s">
        <v>912</v>
      </c>
      <c r="K3" s="33" t="s">
        <v>1072</v>
      </c>
    </row>
    <row r="4" spans="3:11" ht="21" customHeight="1" x14ac:dyDescent="0.3">
      <c r="C4" s="31"/>
      <c r="D4" s="31"/>
      <c r="E4" s="31"/>
      <c r="F4" s="31"/>
      <c r="G4" s="31"/>
      <c r="H4" s="31"/>
      <c r="I4" s="31"/>
      <c r="J4" s="31"/>
      <c r="K4" s="31"/>
    </row>
    <row r="5" spans="3:11" ht="13.2" x14ac:dyDescent="0.3">
      <c r="C5" s="36"/>
      <c r="D5" s="36"/>
      <c r="E5" s="282" t="s">
        <v>915</v>
      </c>
      <c r="F5" s="36"/>
      <c r="G5" s="36"/>
      <c r="H5" s="36"/>
      <c r="I5" s="36"/>
      <c r="J5" s="52">
        <f>SUM(C1*J6)</f>
        <v>23.919999999999998</v>
      </c>
      <c r="K5" s="52">
        <f>SUM(C1*K6)</f>
        <v>33.58</v>
      </c>
    </row>
    <row r="6" spans="3:11" ht="13.2" x14ac:dyDescent="0.3">
      <c r="C6" s="54">
        <v>317812720040</v>
      </c>
      <c r="D6" s="54">
        <v>317812720002</v>
      </c>
      <c r="E6" s="111" t="s">
        <v>1073</v>
      </c>
      <c r="F6" s="55" t="s">
        <v>919</v>
      </c>
      <c r="G6" s="55">
        <v>4.4000000000000004</v>
      </c>
      <c r="H6" s="55">
        <v>5</v>
      </c>
      <c r="I6" s="55">
        <v>280</v>
      </c>
      <c r="J6" s="57">
        <f>VLOOKUP(C6,'MASTER Excel'!B:G,5,0)</f>
        <v>2.6</v>
      </c>
      <c r="K6" s="57">
        <f>VLOOKUP(D6,'MASTER Excel'!B:G,5,0)</f>
        <v>3.65</v>
      </c>
    </row>
    <row r="7" spans="3:11" ht="13.2" x14ac:dyDescent="0.3">
      <c r="C7" s="53">
        <v>317812724040</v>
      </c>
      <c r="D7" s="53">
        <v>317812724002</v>
      </c>
      <c r="E7" s="49" t="s">
        <v>1074</v>
      </c>
      <c r="F7" s="32" t="s">
        <v>919</v>
      </c>
      <c r="G7" s="32">
        <v>5.0999999999999996</v>
      </c>
      <c r="H7" s="32"/>
      <c r="I7" s="32">
        <v>72</v>
      </c>
      <c r="J7" s="50">
        <f>VLOOKUP(C7,'MASTER Excel'!B:G,5,0)</f>
        <v>12.85</v>
      </c>
      <c r="K7" s="50">
        <f>VLOOKUP(D7,'MASTER Excel'!B:G,5,0)</f>
        <v>18.62</v>
      </c>
    </row>
    <row r="8" spans="3:11" ht="13.2" x14ac:dyDescent="0.3">
      <c r="C8" s="53">
        <v>317812724140</v>
      </c>
      <c r="D8" s="53">
        <v>317812724102</v>
      </c>
      <c r="E8" s="49" t="s">
        <v>1075</v>
      </c>
      <c r="F8" s="32" t="s">
        <v>919</v>
      </c>
      <c r="G8" s="32">
        <v>5.0999999999999996</v>
      </c>
      <c r="H8" s="32"/>
      <c r="I8" s="32">
        <v>64</v>
      </c>
      <c r="J8" s="50">
        <f>VLOOKUP(C8,'MASTER Excel'!B:G,5,0)</f>
        <v>12.85</v>
      </c>
      <c r="K8" s="50">
        <f>VLOOKUP(D8,'MASTER Excel'!B:G,5,0)</f>
        <v>18.62</v>
      </c>
    </row>
    <row r="9" spans="3:11" ht="13.2" x14ac:dyDescent="0.3">
      <c r="C9" s="53">
        <v>317812720140</v>
      </c>
      <c r="D9" s="53">
        <v>317812720102</v>
      </c>
      <c r="E9" s="49" t="s">
        <v>1076</v>
      </c>
      <c r="F9" s="32" t="s">
        <v>1037</v>
      </c>
      <c r="G9" s="32">
        <v>2.6</v>
      </c>
      <c r="H9" s="32"/>
      <c r="I9" s="32">
        <v>280</v>
      </c>
      <c r="J9" s="50">
        <f>VLOOKUP(C9,'MASTER Excel'!B:G,5,0)</f>
        <v>3.27</v>
      </c>
      <c r="K9" s="50">
        <f>VLOOKUP(D9,'MASTER Excel'!B:G,5,0)</f>
        <v>4.57</v>
      </c>
    </row>
    <row r="10" spans="3:11" ht="13.2" x14ac:dyDescent="0.3">
      <c r="C10" s="53">
        <v>317812721040</v>
      </c>
      <c r="D10" s="53">
        <v>317812721002</v>
      </c>
      <c r="E10" s="49" t="s">
        <v>1077</v>
      </c>
      <c r="F10" s="32" t="s">
        <v>919</v>
      </c>
      <c r="G10" s="32">
        <v>2.6</v>
      </c>
      <c r="H10" s="32"/>
      <c r="I10" s="32">
        <v>128</v>
      </c>
      <c r="J10" s="50">
        <f>VLOOKUP(C10,'MASTER Excel'!B:G,5,0)</f>
        <v>13.75</v>
      </c>
      <c r="K10" s="50">
        <f>VLOOKUP(D10,'MASTER Excel'!B:G,5,0)</f>
        <v>19.420000000000002</v>
      </c>
    </row>
    <row r="11" spans="3:11" ht="13.2" x14ac:dyDescent="0.3">
      <c r="C11" s="3"/>
      <c r="D11" s="3"/>
      <c r="K11" s="12"/>
    </row>
    <row r="12" spans="3:11" ht="13.2" x14ac:dyDescent="0.3">
      <c r="C12" s="2" t="s">
        <v>923</v>
      </c>
    </row>
    <row r="13" spans="3:11" ht="13.2" x14ac:dyDescent="0.3">
      <c r="C13" s="155"/>
      <c r="D13" s="105"/>
      <c r="E13" s="105"/>
      <c r="F13" s="31" t="s">
        <v>907</v>
      </c>
      <c r="G13" s="31" t="s">
        <v>908</v>
      </c>
      <c r="H13" s="31" t="s">
        <v>909</v>
      </c>
      <c r="I13" s="31" t="s">
        <v>909</v>
      </c>
      <c r="J13" s="105"/>
      <c r="K13" s="105"/>
    </row>
    <row r="14" spans="3:11" ht="22.5" customHeight="1" x14ac:dyDescent="0.3">
      <c r="C14" s="155"/>
      <c r="D14" s="105"/>
      <c r="E14" s="105"/>
      <c r="F14" s="31"/>
      <c r="G14" s="31"/>
      <c r="H14" s="31" t="s">
        <v>913</v>
      </c>
      <c r="I14" s="31" t="s">
        <v>914</v>
      </c>
      <c r="J14" s="105"/>
      <c r="K14" s="105"/>
    </row>
    <row r="15" spans="3:11" ht="13.2" x14ac:dyDescent="0.3">
      <c r="C15" s="54">
        <v>317813050040</v>
      </c>
      <c r="D15" s="54">
        <v>317813050002</v>
      </c>
      <c r="E15" s="111" t="s">
        <v>1078</v>
      </c>
      <c r="F15" s="55" t="s">
        <v>925</v>
      </c>
      <c r="G15" s="55">
        <v>3.1</v>
      </c>
      <c r="H15" s="55"/>
      <c r="I15" s="26">
        <v>96</v>
      </c>
      <c r="J15" s="57">
        <f>VLOOKUP(C15,'MASTER Excel'!B:G,5,0)</f>
        <v>12.23</v>
      </c>
      <c r="K15" s="57">
        <f>VLOOKUP(D15,'MASTER Excel'!B:G,5,0)</f>
        <v>14.67</v>
      </c>
    </row>
    <row r="16" spans="3:11" ht="13.2" x14ac:dyDescent="0.3">
      <c r="C16" s="53">
        <v>317813052040</v>
      </c>
      <c r="D16" s="53">
        <v>317813052002</v>
      </c>
      <c r="E16" s="49" t="s">
        <v>1079</v>
      </c>
      <c r="F16" s="32"/>
      <c r="G16" s="32"/>
      <c r="H16" s="32"/>
      <c r="I16" s="32"/>
      <c r="J16" s="50">
        <f>VLOOKUP(C16,'MASTER Excel'!B:G,5,0)</f>
        <v>25.43</v>
      </c>
      <c r="K16" s="50">
        <f>VLOOKUP(D16,'MASTER Excel'!B:G,5,0)</f>
        <v>30.52</v>
      </c>
    </row>
    <row r="17" spans="3:11" ht="13.2" x14ac:dyDescent="0.3">
      <c r="C17" s="53">
        <v>317813052140</v>
      </c>
      <c r="D17" s="53">
        <v>317813052102</v>
      </c>
      <c r="E17" s="49" t="s">
        <v>1080</v>
      </c>
      <c r="F17" s="32"/>
      <c r="G17" s="32"/>
      <c r="H17" s="32"/>
      <c r="I17" s="32"/>
      <c r="J17" s="50">
        <f>VLOOKUP(C17,'MASTER Excel'!B:G,5,0)</f>
        <v>59.87</v>
      </c>
      <c r="K17" s="50">
        <f>VLOOKUP(D17,'MASTER Excel'!B:G,5,0)</f>
        <v>71.849999999999994</v>
      </c>
    </row>
    <row r="18" spans="3:11" ht="13.2" x14ac:dyDescent="0.3">
      <c r="C18" s="53">
        <v>317813051040</v>
      </c>
      <c r="D18" s="53">
        <v>317813051002</v>
      </c>
      <c r="E18" s="49" t="s">
        <v>1081</v>
      </c>
      <c r="F18" s="32"/>
      <c r="G18" s="32"/>
      <c r="H18" s="32"/>
      <c r="I18" s="32"/>
      <c r="J18" s="50">
        <f>VLOOKUP(C18,'MASTER Excel'!B:G,5,0)</f>
        <v>13.19</v>
      </c>
      <c r="K18" s="50">
        <f>VLOOKUP(D18,'MASTER Excel'!B:G,5,0)</f>
        <v>15.83</v>
      </c>
    </row>
    <row r="19" spans="3:11" ht="13.2" x14ac:dyDescent="0.3">
      <c r="C19" s="53">
        <v>317892728340</v>
      </c>
      <c r="D19" s="53">
        <v>317892728302</v>
      </c>
      <c r="E19" s="49" t="s">
        <v>1082</v>
      </c>
      <c r="F19" s="32"/>
      <c r="G19" s="32"/>
      <c r="H19" s="32"/>
      <c r="I19" s="32"/>
      <c r="J19" s="50">
        <f>VLOOKUP(C19,'MASTER Excel'!B:G,5,0)</f>
        <v>236.85</v>
      </c>
      <c r="K19" s="50">
        <f>VLOOKUP(D19,'MASTER Excel'!B:G,5,0)</f>
        <v>236.85</v>
      </c>
    </row>
    <row r="20" spans="3:11" ht="13.2" x14ac:dyDescent="0.3">
      <c r="C20" s="53">
        <v>317892728440</v>
      </c>
      <c r="D20" s="53">
        <v>317892728402</v>
      </c>
      <c r="E20" s="49" t="s">
        <v>1083</v>
      </c>
      <c r="F20" s="32"/>
      <c r="G20" s="32"/>
      <c r="H20" s="32"/>
      <c r="I20" s="32"/>
      <c r="J20" s="50">
        <f>VLOOKUP(C20,'MASTER Excel'!B:G,5,0)</f>
        <v>146</v>
      </c>
      <c r="K20" s="50">
        <f>VLOOKUP(D20,'MASTER Excel'!B:G,5,0)</f>
        <v>146</v>
      </c>
    </row>
    <row r="21" spans="3:11" ht="13.2" x14ac:dyDescent="0.3">
      <c r="C21" s="3"/>
      <c r="D21" s="3"/>
    </row>
    <row r="22" spans="3:11" ht="13.2" x14ac:dyDescent="0.3">
      <c r="C22" s="3"/>
      <c r="D22" s="3"/>
    </row>
    <row r="23" spans="3:11" ht="13.2" x14ac:dyDescent="0.3">
      <c r="C23" s="3"/>
      <c r="D23" s="3"/>
    </row>
    <row r="24" spans="3:11" ht="13.2" x14ac:dyDescent="0.3">
      <c r="C24" s="173" t="s">
        <v>933</v>
      </c>
      <c r="D24" s="175"/>
      <c r="E24" s="175"/>
      <c r="F24" s="175"/>
      <c r="G24" s="270"/>
    </row>
    <row r="25" spans="3:11" ht="13.2" x14ac:dyDescent="0.3">
      <c r="C25" s="160" t="s">
        <v>905</v>
      </c>
      <c r="D25" s="34"/>
      <c r="E25" s="33" t="s">
        <v>906</v>
      </c>
      <c r="F25" s="33" t="s">
        <v>989</v>
      </c>
      <c r="G25" s="132" t="s">
        <v>990</v>
      </c>
    </row>
    <row r="26" spans="3:11" ht="24.75" customHeight="1" x14ac:dyDescent="0.3">
      <c r="C26" s="160" t="s">
        <v>1084</v>
      </c>
      <c r="D26" s="33" t="s">
        <v>938</v>
      </c>
      <c r="E26" s="283"/>
      <c r="F26" s="283"/>
      <c r="G26" s="284"/>
    </row>
    <row r="27" spans="3:11" ht="13.2" x14ac:dyDescent="0.3">
      <c r="C27" s="125">
        <v>6100043</v>
      </c>
      <c r="D27" s="434" t="s">
        <v>1011</v>
      </c>
      <c r="E27" s="49" t="s">
        <v>1012</v>
      </c>
      <c r="F27" s="32" t="s">
        <v>1085</v>
      </c>
      <c r="G27" s="113">
        <f>VLOOKUP(C27,'MASTER Excel'!B:G,5,0)</f>
        <v>194.41</v>
      </c>
    </row>
    <row r="28" spans="3:11" ht="13.2" x14ac:dyDescent="0.3">
      <c r="C28" s="125">
        <v>6100044</v>
      </c>
      <c r="D28" s="435"/>
      <c r="E28" s="49" t="s">
        <v>942</v>
      </c>
      <c r="F28" s="32" t="s">
        <v>1085</v>
      </c>
      <c r="G28" s="113">
        <f>VLOOKUP(C28,'MASTER Excel'!B:G,5,0)</f>
        <v>212.51</v>
      </c>
    </row>
    <row r="29" spans="3:11" ht="13.2" x14ac:dyDescent="0.3">
      <c r="C29" s="125">
        <v>6100045</v>
      </c>
      <c r="D29" s="435"/>
      <c r="E29" s="49" t="s">
        <v>943</v>
      </c>
      <c r="F29" s="32" t="s">
        <v>1085</v>
      </c>
      <c r="G29" s="113">
        <f>VLOOKUP(C29,'MASTER Excel'!B:G,5,0)</f>
        <v>239.37</v>
      </c>
    </row>
    <row r="30" spans="3:11" ht="26.4" x14ac:dyDescent="0.3">
      <c r="C30" s="125">
        <v>6180006</v>
      </c>
      <c r="D30" s="435"/>
      <c r="E30" s="51" t="s">
        <v>991</v>
      </c>
      <c r="F30" s="32"/>
      <c r="G30" s="113">
        <f>VLOOKUP(C30,'MASTER Excel'!B:G,5,0)</f>
        <v>36.03</v>
      </c>
    </row>
    <row r="31" spans="3:11" ht="13.2" x14ac:dyDescent="0.3">
      <c r="C31" s="125">
        <v>6180010</v>
      </c>
      <c r="D31" s="436"/>
      <c r="E31" s="49" t="s">
        <v>945</v>
      </c>
      <c r="F31" s="32"/>
      <c r="G31" s="113">
        <f>VLOOKUP(C31,'MASTER Excel'!B:G,5,0)</f>
        <v>54.3</v>
      </c>
    </row>
    <row r="32" spans="3:11" ht="13.2" x14ac:dyDescent="0.3">
      <c r="C32" s="285">
        <v>6000421</v>
      </c>
      <c r="D32" s="32">
        <v>6000012</v>
      </c>
      <c r="E32" s="49" t="s">
        <v>1013</v>
      </c>
      <c r="F32" s="32">
        <v>4</v>
      </c>
      <c r="G32" s="113">
        <f>VLOOKUP(D32,'MASTER Excel'!B:G,5,0)</f>
        <v>47.5</v>
      </c>
    </row>
    <row r="33" spans="3:7" ht="13.2" x14ac:dyDescent="0.3">
      <c r="C33" s="285">
        <v>6060661</v>
      </c>
      <c r="D33" s="32">
        <v>6060020</v>
      </c>
      <c r="E33" s="49" t="s">
        <v>948</v>
      </c>
      <c r="F33" s="32">
        <v>50</v>
      </c>
      <c r="G33" s="113">
        <f>VLOOKUP(D33,'MASTER Excel'!B:G,5,0)</f>
        <v>0.51</v>
      </c>
    </row>
    <row r="34" spans="3:7" ht="13.2" x14ac:dyDescent="0.3">
      <c r="C34" s="122">
        <v>6000199</v>
      </c>
      <c r="D34" s="32" t="s">
        <v>1011</v>
      </c>
      <c r="E34" s="49" t="s">
        <v>558</v>
      </c>
      <c r="F34" s="32">
        <v>50</v>
      </c>
      <c r="G34" s="113">
        <f>VLOOKUP(C34,'MASTER Excel'!B:G,5,0)</f>
        <v>2.0299999999999998</v>
      </c>
    </row>
    <row r="35" spans="3:7" ht="13.2" x14ac:dyDescent="0.3">
      <c r="C35" s="126"/>
      <c r="D35" s="106">
        <v>6030089</v>
      </c>
      <c r="E35" s="49" t="s">
        <v>949</v>
      </c>
      <c r="F35" s="32">
        <v>24</v>
      </c>
      <c r="G35" s="276">
        <v>9.81</v>
      </c>
    </row>
    <row r="36" spans="3:7" ht="13.2" x14ac:dyDescent="0.3">
      <c r="C36" s="126"/>
      <c r="D36" s="106">
        <v>6030091</v>
      </c>
      <c r="E36" s="49" t="s">
        <v>950</v>
      </c>
      <c r="F36" s="32">
        <v>24</v>
      </c>
      <c r="G36" s="276">
        <v>22.51</v>
      </c>
    </row>
    <row r="37" spans="3:7" ht="13.2" x14ac:dyDescent="0.3">
      <c r="C37" s="126"/>
      <c r="D37" s="106">
        <v>6030097</v>
      </c>
      <c r="E37" s="49" t="s">
        <v>951</v>
      </c>
      <c r="F37" s="32">
        <v>10</v>
      </c>
      <c r="G37" s="276">
        <v>16.22</v>
      </c>
    </row>
    <row r="38" spans="3:7" ht="26.4" x14ac:dyDescent="0.3">
      <c r="C38" s="126"/>
      <c r="D38" s="106">
        <v>6010086</v>
      </c>
      <c r="E38" s="51" t="s">
        <v>952</v>
      </c>
      <c r="F38" s="32">
        <v>10</v>
      </c>
      <c r="G38" s="276">
        <v>47.59</v>
      </c>
    </row>
    <row r="39" spans="3:7" ht="13.2" x14ac:dyDescent="0.3">
      <c r="C39" s="126"/>
      <c r="D39" s="106">
        <v>6020009</v>
      </c>
      <c r="E39" s="49" t="s">
        <v>953</v>
      </c>
      <c r="F39" s="32"/>
      <c r="G39" s="276">
        <v>2.5099999999999998</v>
      </c>
    </row>
    <row r="40" spans="3:7" ht="13.2" x14ac:dyDescent="0.3">
      <c r="C40" s="126"/>
      <c r="D40" s="106">
        <v>6010008</v>
      </c>
      <c r="E40" s="49" t="s">
        <v>954</v>
      </c>
      <c r="F40" s="32">
        <v>4</v>
      </c>
      <c r="G40" s="276">
        <v>80.900000000000006</v>
      </c>
    </row>
    <row r="41" spans="3:7" ht="26.4" x14ac:dyDescent="0.3">
      <c r="C41" s="126"/>
      <c r="D41" s="106">
        <v>6010064</v>
      </c>
      <c r="E41" s="51" t="s">
        <v>1086</v>
      </c>
      <c r="F41" s="32"/>
      <c r="G41" s="276">
        <v>128.59</v>
      </c>
    </row>
    <row r="42" spans="3:7" ht="13.2" x14ac:dyDescent="0.3">
      <c r="C42" s="126"/>
      <c r="D42" s="106">
        <v>6010062</v>
      </c>
      <c r="E42" s="49" t="s">
        <v>956</v>
      </c>
      <c r="F42" s="32"/>
      <c r="G42" s="276">
        <v>8.75</v>
      </c>
    </row>
    <row r="43" spans="3:7" ht="13.2" x14ac:dyDescent="0.3">
      <c r="C43" s="248">
        <v>6060660</v>
      </c>
      <c r="D43" s="32">
        <v>6060649</v>
      </c>
      <c r="E43" s="49" t="s">
        <v>957</v>
      </c>
      <c r="F43" s="32">
        <v>100</v>
      </c>
      <c r="G43" s="113">
        <f>VLOOKUP(D43,'MASTER Excel'!B:G,5,0)</f>
        <v>2.15</v>
      </c>
    </row>
    <row r="44" spans="3:7" ht="13.2" x14ac:dyDescent="0.3">
      <c r="C44" s="125">
        <v>6051895</v>
      </c>
      <c r="D44" s="32">
        <v>6051504</v>
      </c>
      <c r="E44" s="418" t="s">
        <v>1087</v>
      </c>
      <c r="F44" s="32">
        <v>50</v>
      </c>
      <c r="G44" s="113">
        <f>VLOOKUP(D44,'MASTER Excel'!B:G,5,0)</f>
        <v>2.2599999999999998</v>
      </c>
    </row>
    <row r="45" spans="3:7" ht="13.2" x14ac:dyDescent="0.3">
      <c r="C45" s="133">
        <v>6051532</v>
      </c>
      <c r="D45" s="115" t="s">
        <v>1088</v>
      </c>
      <c r="E45" s="437"/>
      <c r="F45" s="115"/>
      <c r="G45" s="277"/>
    </row>
  </sheetData>
  <mergeCells count="3">
    <mergeCell ref="J2:K2"/>
    <mergeCell ref="D27:D31"/>
    <mergeCell ref="E44:E45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7EF9121B01014F99F65C65323FB020" ma:contentTypeVersion="11" ma:contentTypeDescription="Create a new document." ma:contentTypeScope="" ma:versionID="2042ce4052d8ce7ca820ba2d5e56a502">
  <xsd:schema xmlns:xsd="http://www.w3.org/2001/XMLSchema" xmlns:xs="http://www.w3.org/2001/XMLSchema" xmlns:p="http://schemas.microsoft.com/office/2006/metadata/properties" xmlns:ns2="a2442f67-e464-4bae-b1ee-25925d112bf6" xmlns:ns3="a769f33b-df1b-4f4a-aa34-7889ae96ba5c" targetNamespace="http://schemas.microsoft.com/office/2006/metadata/properties" ma:root="true" ma:fieldsID="772dbbae702274c440dfb2dcd3be1559" ns2:_="" ns3:_="">
    <xsd:import namespace="a2442f67-e464-4bae-b1ee-25925d112bf6"/>
    <xsd:import namespace="a769f33b-df1b-4f4a-aa34-7889ae96b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42f67-e464-4bae-b1ee-25925d112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15ecfd-efe5-44af-bdd2-d1c8669c39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9f33b-df1b-4f4a-aa34-7889ae96ba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eae729-0410-4de9-966c-123fe0c340e1}" ma:internalName="TaxCatchAll" ma:showField="CatchAllData" ma:web="a769f33b-df1b-4f4a-aa34-7889ae96b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69f33b-df1b-4f4a-aa34-7889ae96ba5c" xsi:nil="true"/>
    <lcf76f155ced4ddcb4097134ff3c332f xmlns="a2442f67-e464-4bae-b1ee-25925d112b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61A898-D484-4F48-8D22-7FD3A9058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42f67-e464-4bae-b1ee-25925d112bf6"/>
    <ds:schemaRef ds:uri="a769f33b-df1b-4f4a-aa34-7889ae96b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5D7E3-DA50-4D13-BE33-6C9715D7DB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E0AA26-FCFD-4E3C-8B1E-F265F266687D}">
  <ds:schemaRefs>
    <ds:schemaRef ds:uri="a769f33b-df1b-4f4a-aa34-7889ae96ba5c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2442f67-e464-4bae-b1ee-25925d112bf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MASTER Excel</vt:lpstr>
      <vt:lpstr>Contiton 9</vt:lpstr>
      <vt:lpstr>Contiton 12</vt:lpstr>
      <vt:lpstr>Contiton 16</vt:lpstr>
      <vt:lpstr>Renoton 14</vt:lpstr>
      <vt:lpstr>Twiston 9</vt:lpstr>
      <vt:lpstr>Sensaton 11</vt:lpstr>
      <vt:lpstr>Rumba</vt:lpstr>
      <vt:lpstr>Planoton 9</vt:lpstr>
      <vt:lpstr>Planoton 11</vt:lpstr>
      <vt:lpstr>Veneton 14</vt:lpstr>
      <vt:lpstr>V9</vt:lpstr>
      <vt:lpstr>Steinbruck</vt:lpstr>
      <vt:lpstr>K. šindel</vt:lpstr>
      <vt:lpstr>D. Bobrovka h</vt:lpstr>
      <vt:lpstr>D.Bobrovka</vt:lpstr>
      <vt:lpstr>Bobrovka</vt:lpstr>
      <vt:lpstr>X-Tile</vt:lpstr>
      <vt:lpstr>X-Frame</vt:lpstr>
      <vt:lpstr>Príslušenstvo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Tatiana Gasparova</dc:creator>
  <cp:keywords/>
  <dc:description/>
  <cp:lastModifiedBy>Terezia Szokeova</cp:lastModifiedBy>
  <cp:revision/>
  <dcterms:created xsi:type="dcterms:W3CDTF">2024-11-29T13:58:36Z</dcterms:created>
  <dcterms:modified xsi:type="dcterms:W3CDTF">2025-12-15T09:37:30Z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0x010100FF7EF9121B01014F99F65C65323FB020</vt:lpwstr>
  </property>
</Properties>
</file>